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EXCEL/ESTADIST/Aduanas/FyH/FyH Imports/"/>
    </mc:Choice>
  </mc:AlternateContent>
  <xr:revisionPtr revIDLastSave="30" documentId="8_{182BA839-6F08-4503-9167-F23F5BF54DE6}" xr6:coauthVersionLast="47" xr6:coauthVersionMax="47" xr10:uidLastSave="{39193083-17A6-44FA-B491-F1624D8C9CA5}"/>
  <bookViews>
    <workbookView xWindow="30570" yWindow="6585" windowWidth="23070" windowHeight="3060" xr2:uid="{7F4D0395-198A-449B-9CCC-5AD3F9B914F7}"/>
  </bookViews>
  <sheets>
    <sheet name="evol-im-tm" sheetId="4" r:id="rId1"/>
    <sheet name="Hoja1" sheetId="1" r:id="rId2"/>
    <sheet name="Hoja2" sheetId="2" r:id="rId3"/>
    <sheet name="Hoja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4" l="1"/>
  <c r="L62" i="4" s="1"/>
  <c r="M60" i="4"/>
  <c r="M59" i="4"/>
  <c r="M58" i="4"/>
  <c r="M57" i="4"/>
  <c r="M56" i="4"/>
  <c r="M55" i="4"/>
  <c r="M54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K61" i="4" l="1"/>
  <c r="M61" i="4" s="1"/>
  <c r="J61" i="4"/>
  <c r="I61" i="4"/>
  <c r="H61" i="4"/>
  <c r="G61" i="4"/>
  <c r="F61" i="4"/>
  <c r="E61" i="4"/>
  <c r="D61" i="4"/>
  <c r="C61" i="4"/>
  <c r="B61" i="4"/>
  <c r="K31" i="4"/>
  <c r="M31" i="4" s="1"/>
  <c r="J31" i="4"/>
  <c r="I31" i="4"/>
  <c r="H31" i="4"/>
  <c r="G31" i="4"/>
  <c r="F31" i="4"/>
  <c r="E31" i="4"/>
  <c r="D31" i="4"/>
  <c r="C31" i="4"/>
  <c r="B31" i="4"/>
  <c r="B62" i="4" l="1"/>
  <c r="C62" i="4"/>
  <c r="D62" i="4"/>
  <c r="E62" i="4"/>
  <c r="F62" i="4"/>
  <c r="G62" i="4"/>
  <c r="H62" i="4"/>
  <c r="I62" i="4"/>
  <c r="J62" i="4"/>
  <c r="K62" i="4"/>
  <c r="M62" i="4" s="1"/>
</calcChain>
</file>

<file path=xl/sharedStrings.xml><?xml version="1.0" encoding="utf-8"?>
<sst xmlns="http://schemas.openxmlformats.org/spreadsheetml/2006/main" count="58" uniqueCount="58">
  <si>
    <t>TONELADAS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</si>
  <si>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</si>
  <si>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</si>
  <si>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</si>
  <si>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</si>
  <si>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</si>
  <si>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</si>
  <si>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</si>
  <si>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</si>
  <si>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</si>
  <si>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</si>
  <si>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</si>
  <si>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</si>
  <si>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</si>
  <si>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</si>
  <si>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</si>
  <si>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</si>
  <si>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</si>
  <si>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</si>
  <si>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</si>
  <si>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</si>
  <si>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</si>
  <si>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</si>
  <si>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</si>
  <si>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</si>
  <si>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</si>
  <si>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</si>
  <si>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</si>
  <si>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</si>
  <si>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</si>
  <si>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</si>
  <si>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</si>
  <si>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</si>
  <si>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</si>
  <si>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</si>
  <si>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</si>
  <si>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</si>
  <si>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</si>
  <si>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</si>
  <si>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</si>
  <si>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</si>
  <si>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</si>
  <si>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</si>
  <si>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</si>
  <si>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</si>
  <si>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</si>
  <si>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</si>
  <si>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</si>
  <si>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</si>
  <si>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</si>
  <si>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</si>
  <si>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</si>
  <si>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</si>
  <si>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</si>
  <si>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</si>
  <si>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</si>
  <si>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EVOLUCIÓN DE LAS IMPORTACIONES ESPAÑOLAS DE FRUTAS Y HORTALIZAS FRESCAS</t>
  </si>
  <si>
    <t>% 2023/2022.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</si>
</sst>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4" tint="-0.249977111117893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1" applyNumberFormat="0" applyFill="0" applyAlignment="0" applyProtection="0"/>
    <xf numFmtId="0" fontId="4" fillId="2" borderId="0" applyNumberFormat="0" applyBorder="0" applyAlignment="0" applyProtection="0"/>
  </cellStyleXfs>
  <cellXfs count="23">
    <xf numFmtId="0" fontId="0" fillId="0" borderId="0" xfId="0"/>
    <xf numFmtId="3" fontId="2" fillId="0" borderId="0" xfId="1" applyNumberFormat="1" applyFont="1"/>
    <xf numFmtId="0" fontId="3" fillId="0" borderId="0" xfId="1" applyFont="1"/>
    <xf numFmtId="0" fontId="4" fillId="0" borderId="0" xfId="2"/>
    <xf numFmtId="3" fontId="5" fillId="0" borderId="0" xfId="1" applyNumberFormat="1" applyFont="1"/>
    <xf numFmtId="3" fontId="6" fillId="0" borderId="0" xfId="1" applyNumberFormat="1" applyFont="1"/>
    <xf numFmtId="0" fontId="2" fillId="0" borderId="0" xfId="1" applyFont="1"/>
    <xf numFmtId="0" fontId="5" fillId="0" borderId="0" xfId="1" applyFont="1"/>
    <xf numFmtId="3" fontId="7" fillId="0" borderId="1" xfId="3" applyNumberFormat="1" applyFill="1" applyAlignment="1">
      <alignment horizontal="center"/>
    </xf>
    <xf numFmtId="3" fontId="8" fillId="0" borderId="0" xfId="4" applyNumberFormat="1" applyFont="1" applyFill="1" applyBorder="1" applyAlignment="1">
      <alignment horizontal="left"/>
    </xf>
    <xf numFmtId="3" fontId="9" fillId="0" borderId="0" xfId="4" applyNumberFormat="1" applyFont="1" applyFill="1" applyBorder="1"/>
    <xf numFmtId="3" fontId="7" fillId="0" borderId="1" xfId="3" applyNumberFormat="1" applyFill="1" applyAlignment="1">
      <alignment horizontal="right"/>
    </xf>
    <xf numFmtId="3" fontId="7" fillId="0" borderId="1" xfId="3" applyNumberFormat="1" applyFill="1"/>
    <xf numFmtId="3" fontId="8" fillId="0" borderId="0" xfId="4" applyNumberFormat="1" applyFont="1" applyFill="1" applyBorder="1"/>
    <xf numFmtId="3" fontId="7" fillId="0" borderId="0" xfId="4" applyNumberFormat="1" applyFont="1" applyFill="1" applyBorder="1"/>
    <xf numFmtId="3" fontId="7" fillId="3" borderId="1" xfId="3" applyNumberFormat="1" applyFill="1"/>
    <xf numFmtId="0" fontId="10" fillId="0" borderId="0" xfId="1" applyFont="1"/>
    <xf numFmtId="0" fontId="6" fillId="0" borderId="0" xfId="1" applyFont="1"/>
    <xf numFmtId="3" fontId="11" fillId="3" borderId="1" xfId="3" applyNumberFormat="1" applyFont="1" applyFill="1" applyAlignment="1">
      <alignment horizontal="center" wrapText="1"/>
    </xf>
    <xf numFmtId="3" fontId="12" fillId="3" borderId="0" xfId="4" applyNumberFormat="1" applyFont="1" applyFill="1" applyBorder="1"/>
    <xf numFmtId="3" fontId="7" fillId="3" borderId="0" xfId="4" applyNumberFormat="1" applyFont="1" applyFill="1" applyBorder="1"/>
    <xf numFmtId="0" fontId="13" fillId="0" borderId="0" xfId="2" applyFont="1"/>
    <xf numFmtId="3" fontId="7" fillId="0" borderId="1" xfId="3" applyNumberFormat="1" applyFill="1" applyAlignment="1">
      <alignment horizontal="center" wrapText="1"/>
    </xf>
  </cellXfs>
  <cellStyles count="5">
    <cellStyle name="20% - Énfasis3 2" xfId="4" xr:uid="{BFBF8952-A053-450F-B30F-83185A867660}"/>
    <cellStyle name="Normal" xfId="0" builtinId="0"/>
    <cellStyle name="Normal 2" xfId="1" xr:uid="{D36386F8-E8B9-46A2-A254-9BCCF45C0F43}"/>
    <cellStyle name="Normal 3" xfId="2" xr:uid="{9D1073DC-8494-44B7-BA1D-FDA5CDFB7D54}"/>
    <cellStyle name="Total 2" xfId="3" xr:uid="{9FD9415B-B9B4-4612-9F39-07ACE7B90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58BC-7202-4657-AE60-B58441DCE4DA}">
  <dimension ref="A3:M64"/>
  <sheetViews>
    <sheetView tabSelected="1" topLeftCell="A39" workbookViewId="0">
      <selection activeCell="L7" sqref="L7:M62"/>
    </sheetView>
  </sheetViews>
  <sheetFormatPr baseColWidth="10" defaultRowHeight="14.4" x14ac:dyDescent="0.3"/>
  <cols>
    <col min="1" max="1" width="19.296875" style="3" customWidth="1"/>
    <col min="2" max="11" width="10.296875" style="3" customWidth="1"/>
    <col min="12" max="12" width="9.19921875" style="3" customWidth="1"/>
    <col min="13" max="13" width="4.59765625" style="21" customWidth="1"/>
    <col min="14" max="16384" width="11.19921875" style="3"/>
  </cols>
  <sheetData>
    <row r="3" spans="1:13" ht="18" x14ac:dyDescent="0.35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"/>
    </row>
    <row r="4" spans="1:13" ht="18" x14ac:dyDescent="0.3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8" x14ac:dyDescent="0.35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7"/>
    </row>
    <row r="6" spans="1:13" ht="18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7"/>
    </row>
    <row r="7" spans="1:13" ht="37.200000000000003" thickBot="1" x14ac:dyDescent="0.35">
      <c r="A7" s="8"/>
      <c r="B7" s="8">
        <v>2013</v>
      </c>
      <c r="C7" s="8">
        <v>2014</v>
      </c>
      <c r="D7" s="8">
        <v>2015</v>
      </c>
      <c r="E7" s="8">
        <v>2016</v>
      </c>
      <c r="F7" s="8">
        <v>2017</v>
      </c>
      <c r="G7" s="8">
        <v>2018</v>
      </c>
      <c r="H7" s="8">
        <v>2019</v>
      </c>
      <c r="I7" s="8">
        <v>2020</v>
      </c>
      <c r="J7" s="8">
        <v>2021</v>
      </c>
      <c r="K7" s="8">
        <v>2022</v>
      </c>
      <c r="L7" s="22">
        <v>2023</v>
      </c>
      <c r="M7" s="18" t="s">
        <v>57</v>
      </c>
    </row>
    <row r="8" spans="1:13" ht="15" thickTop="1" x14ac:dyDescent="0.3">
      <c r="A8" s="9" t="s">
        <v>1</v>
      </c>
      <c r="B8" s="10">
        <v>114</v>
      </c>
      <c r="C8" s="10">
        <v>263</v>
      </c>
      <c r="D8" s="10">
        <v>249</v>
      </c>
      <c r="E8" s="10">
        <v>198</v>
      </c>
      <c r="F8" s="10">
        <v>116</v>
      </c>
      <c r="G8" s="10">
        <v>149</v>
      </c>
      <c r="H8" s="10">
        <v>104</v>
      </c>
      <c r="I8" s="10">
        <v>268</v>
      </c>
      <c r="J8" s="10">
        <v>138</v>
      </c>
      <c r="K8" s="10">
        <v>191</v>
      </c>
      <c r="L8" s="10">
        <v>443.71564999999998</v>
      </c>
      <c r="M8" s="19">
        <f>+((L8-K8)*100)/K8</f>
        <v>132.31185863874344</v>
      </c>
    </row>
    <row r="9" spans="1:13" x14ac:dyDescent="0.3">
      <c r="A9" s="9" t="s">
        <v>2</v>
      </c>
      <c r="B9" s="10">
        <v>8686</v>
      </c>
      <c r="C9" s="10">
        <v>5813</v>
      </c>
      <c r="D9" s="10">
        <v>5491</v>
      </c>
      <c r="E9" s="10">
        <v>7448</v>
      </c>
      <c r="F9" s="10">
        <v>4486</v>
      </c>
      <c r="G9" s="10">
        <v>2915</v>
      </c>
      <c r="H9" s="10">
        <v>4492</v>
      </c>
      <c r="I9" s="10">
        <v>7701</v>
      </c>
      <c r="J9" s="10">
        <v>8431</v>
      </c>
      <c r="K9" s="10">
        <v>6211</v>
      </c>
      <c r="L9" s="10">
        <v>9078.78089</v>
      </c>
      <c r="M9" s="19">
        <f t="shared" ref="M9:M62" si="0">+((L9-K9)*100)/K9</f>
        <v>46.172611334728707</v>
      </c>
    </row>
    <row r="10" spans="1:13" x14ac:dyDescent="0.3">
      <c r="A10" s="9" t="s">
        <v>3</v>
      </c>
      <c r="B10" s="10">
        <v>179</v>
      </c>
      <c r="C10" s="10">
        <v>252</v>
      </c>
      <c r="D10" s="10">
        <v>161</v>
      </c>
      <c r="E10" s="10">
        <v>131</v>
      </c>
      <c r="F10" s="10">
        <v>575</v>
      </c>
      <c r="G10" s="10">
        <v>695</v>
      </c>
      <c r="H10" s="10">
        <v>657</v>
      </c>
      <c r="I10" s="10">
        <v>230</v>
      </c>
      <c r="J10" s="10">
        <v>68</v>
      </c>
      <c r="K10" s="10">
        <v>278</v>
      </c>
      <c r="L10" s="10">
        <v>320.77122800000001</v>
      </c>
      <c r="M10" s="19">
        <f t="shared" si="0"/>
        <v>15.385333812949645</v>
      </c>
    </row>
    <row r="11" spans="1:13" x14ac:dyDescent="0.3">
      <c r="A11" s="9" t="s">
        <v>4</v>
      </c>
      <c r="B11" s="10">
        <v>682</v>
      </c>
      <c r="C11" s="10">
        <v>1014</v>
      </c>
      <c r="D11" s="10">
        <v>450</v>
      </c>
      <c r="E11" s="10">
        <v>670</v>
      </c>
      <c r="F11" s="10">
        <v>915</v>
      </c>
      <c r="G11" s="10">
        <v>531</v>
      </c>
      <c r="H11" s="10">
        <v>731</v>
      </c>
      <c r="I11" s="10">
        <v>705</v>
      </c>
      <c r="J11" s="10">
        <v>502</v>
      </c>
      <c r="K11" s="10">
        <v>676</v>
      </c>
      <c r="L11" s="10">
        <v>987.59907999999996</v>
      </c>
      <c r="M11" s="19">
        <f t="shared" si="0"/>
        <v>46.094538461538455</v>
      </c>
    </row>
    <row r="12" spans="1:13" x14ac:dyDescent="0.3">
      <c r="A12" s="9" t="s">
        <v>5</v>
      </c>
      <c r="B12" s="10">
        <v>612</v>
      </c>
      <c r="C12" s="10">
        <v>955</v>
      </c>
      <c r="D12" s="10">
        <v>1258</v>
      </c>
      <c r="E12" s="10">
        <v>485</v>
      </c>
      <c r="F12" s="10">
        <v>824</v>
      </c>
      <c r="G12" s="10">
        <v>527</v>
      </c>
      <c r="H12" s="10">
        <v>1053</v>
      </c>
      <c r="I12" s="10">
        <v>902</v>
      </c>
      <c r="J12" s="10">
        <v>783</v>
      </c>
      <c r="K12" s="10">
        <v>1619</v>
      </c>
      <c r="L12" s="10">
        <v>2214.227852</v>
      </c>
      <c r="M12" s="19">
        <f t="shared" si="0"/>
        <v>36.765154539839408</v>
      </c>
    </row>
    <row r="13" spans="1:13" x14ac:dyDescent="0.3">
      <c r="A13" s="9" t="s">
        <v>6</v>
      </c>
      <c r="B13" s="10">
        <v>12005</v>
      </c>
      <c r="C13" s="10">
        <v>11268</v>
      </c>
      <c r="D13" s="10">
        <v>10118</v>
      </c>
      <c r="E13" s="10">
        <v>13337</v>
      </c>
      <c r="F13" s="10">
        <v>13157</v>
      </c>
      <c r="G13" s="10">
        <v>18731</v>
      </c>
      <c r="H13" s="10">
        <v>19429</v>
      </c>
      <c r="I13" s="10">
        <v>17412</v>
      </c>
      <c r="J13" s="10">
        <v>15078</v>
      </c>
      <c r="K13" s="10">
        <v>20508</v>
      </c>
      <c r="L13" s="10">
        <v>17137.012640000001</v>
      </c>
      <c r="M13" s="19">
        <f t="shared" si="0"/>
        <v>-16.437426175151156</v>
      </c>
    </row>
    <row r="14" spans="1:13" x14ac:dyDescent="0.3">
      <c r="A14" s="9" t="s">
        <v>7</v>
      </c>
      <c r="B14" s="10">
        <v>8001</v>
      </c>
      <c r="C14" s="10">
        <v>6094</v>
      </c>
      <c r="D14" s="10">
        <v>9346</v>
      </c>
      <c r="E14" s="10">
        <v>7218</v>
      </c>
      <c r="F14" s="10">
        <v>9468</v>
      </c>
      <c r="G14" s="10">
        <v>11462</v>
      </c>
      <c r="H14" s="10">
        <v>15277</v>
      </c>
      <c r="I14" s="10">
        <v>20220</v>
      </c>
      <c r="J14" s="10">
        <v>19202</v>
      </c>
      <c r="K14" s="10">
        <v>12477</v>
      </c>
      <c r="L14" s="10">
        <v>15525.144107</v>
      </c>
      <c r="M14" s="19">
        <f t="shared" si="0"/>
        <v>24.430104247815983</v>
      </c>
    </row>
    <row r="15" spans="1:13" x14ac:dyDescent="0.3">
      <c r="A15" s="9" t="s">
        <v>8</v>
      </c>
      <c r="B15" s="10">
        <v>68305</v>
      </c>
      <c r="C15" s="10">
        <v>45080</v>
      </c>
      <c r="D15" s="10">
        <v>41534</v>
      </c>
      <c r="E15" s="10">
        <v>71496</v>
      </c>
      <c r="F15" s="10">
        <v>53755</v>
      </c>
      <c r="G15" s="10">
        <v>86750</v>
      </c>
      <c r="H15" s="10">
        <v>82966</v>
      </c>
      <c r="I15" s="10">
        <v>89335</v>
      </c>
      <c r="J15" s="10">
        <v>110919</v>
      </c>
      <c r="K15" s="10">
        <v>99654</v>
      </c>
      <c r="L15" s="10">
        <v>148016.73709899999</v>
      </c>
      <c r="M15" s="19">
        <f t="shared" si="0"/>
        <v>48.530653158929887</v>
      </c>
    </row>
    <row r="16" spans="1:13" x14ac:dyDescent="0.3">
      <c r="A16" s="9" t="s">
        <v>9</v>
      </c>
      <c r="B16" s="10">
        <v>15205</v>
      </c>
      <c r="C16" s="10">
        <v>15126</v>
      </c>
      <c r="D16" s="10">
        <v>17342</v>
      </c>
      <c r="E16" s="10">
        <v>19836</v>
      </c>
      <c r="F16" s="10">
        <v>22887</v>
      </c>
      <c r="G16" s="10">
        <v>22706</v>
      </c>
      <c r="H16" s="10">
        <v>23044</v>
      </c>
      <c r="I16" s="10">
        <v>21355</v>
      </c>
      <c r="J16" s="10">
        <v>20146</v>
      </c>
      <c r="K16" s="10">
        <v>24631</v>
      </c>
      <c r="L16" s="10">
        <v>30831.909528</v>
      </c>
      <c r="M16" s="19">
        <f t="shared" si="0"/>
        <v>25.175224424505704</v>
      </c>
    </row>
    <row r="17" spans="1:13" x14ac:dyDescent="0.3">
      <c r="A17" s="9" t="s">
        <v>10</v>
      </c>
      <c r="B17" s="10">
        <v>6890</v>
      </c>
      <c r="C17" s="10">
        <v>7953</v>
      </c>
      <c r="D17" s="10">
        <v>10315</v>
      </c>
      <c r="E17" s="10">
        <v>8209</v>
      </c>
      <c r="F17" s="10">
        <v>7032</v>
      </c>
      <c r="G17" s="10">
        <v>4196</v>
      </c>
      <c r="H17" s="10">
        <v>4272</v>
      </c>
      <c r="I17" s="10">
        <v>2196</v>
      </c>
      <c r="J17" s="10">
        <v>3630</v>
      </c>
      <c r="K17" s="10">
        <v>2808</v>
      </c>
      <c r="L17" s="10">
        <v>1790.1249400000002</v>
      </c>
      <c r="M17" s="19">
        <f t="shared" si="0"/>
        <v>-36.249111823361815</v>
      </c>
    </row>
    <row r="18" spans="1:13" x14ac:dyDescent="0.3">
      <c r="A18" s="9" t="s">
        <v>11</v>
      </c>
      <c r="B18" s="10">
        <v>9002</v>
      </c>
      <c r="C18" s="10">
        <v>9649</v>
      </c>
      <c r="D18" s="10">
        <v>8861</v>
      </c>
      <c r="E18" s="10">
        <v>11348</v>
      </c>
      <c r="F18" s="10">
        <v>11568</v>
      </c>
      <c r="G18" s="10">
        <v>13858</v>
      </c>
      <c r="H18" s="10">
        <v>13462</v>
      </c>
      <c r="I18" s="10">
        <v>10235</v>
      </c>
      <c r="J18" s="10">
        <v>13126</v>
      </c>
      <c r="K18" s="10">
        <v>14586</v>
      </c>
      <c r="L18" s="10">
        <v>13103.19225</v>
      </c>
      <c r="M18" s="19">
        <f t="shared" si="0"/>
        <v>-10.165965651995064</v>
      </c>
    </row>
    <row r="19" spans="1:13" x14ac:dyDescent="0.3">
      <c r="A19" s="9" t="s">
        <v>12</v>
      </c>
      <c r="B19" s="10">
        <v>825</v>
      </c>
      <c r="C19" s="10">
        <v>572</v>
      </c>
      <c r="D19" s="10">
        <v>780</v>
      </c>
      <c r="E19" s="10">
        <v>576</v>
      </c>
      <c r="F19" s="10">
        <v>651</v>
      </c>
      <c r="G19" s="10">
        <v>941</v>
      </c>
      <c r="H19" s="10">
        <v>982</v>
      </c>
      <c r="I19" s="10">
        <v>1190</v>
      </c>
      <c r="J19" s="10">
        <v>2027</v>
      </c>
      <c r="K19" s="10">
        <v>3115</v>
      </c>
      <c r="L19" s="10">
        <v>3856.1560359999999</v>
      </c>
      <c r="M19" s="19">
        <f t="shared" si="0"/>
        <v>23.793131171749593</v>
      </c>
    </row>
    <row r="20" spans="1:13" x14ac:dyDescent="0.3">
      <c r="A20" s="9" t="s">
        <v>13</v>
      </c>
      <c r="B20" s="10">
        <v>1929</v>
      </c>
      <c r="C20" s="10">
        <v>1783</v>
      </c>
      <c r="D20" s="10">
        <v>857</v>
      </c>
      <c r="E20" s="10">
        <v>400</v>
      </c>
      <c r="F20" s="10">
        <v>1690</v>
      </c>
      <c r="G20" s="10">
        <v>1425</v>
      </c>
      <c r="H20" s="10">
        <v>1929</v>
      </c>
      <c r="I20" s="10">
        <v>1658</v>
      </c>
      <c r="J20" s="10">
        <v>1463</v>
      </c>
      <c r="K20" s="10">
        <v>15164</v>
      </c>
      <c r="L20" s="10">
        <v>2832.1702610000002</v>
      </c>
      <c r="M20" s="19">
        <f t="shared" si="0"/>
        <v>-81.323066070957537</v>
      </c>
    </row>
    <row r="21" spans="1:13" x14ac:dyDescent="0.3">
      <c r="A21" s="9" t="s">
        <v>14</v>
      </c>
      <c r="B21" s="10">
        <v>114709</v>
      </c>
      <c r="C21" s="10">
        <v>126001</v>
      </c>
      <c r="D21" s="10">
        <v>108149</v>
      </c>
      <c r="E21" s="10">
        <v>137587</v>
      </c>
      <c r="F21" s="10">
        <v>112135</v>
      </c>
      <c r="G21" s="10">
        <v>143945</v>
      </c>
      <c r="H21" s="10">
        <v>119481</v>
      </c>
      <c r="I21" s="10">
        <v>131463</v>
      </c>
      <c r="J21" s="10">
        <v>118262</v>
      </c>
      <c r="K21" s="10">
        <v>114022</v>
      </c>
      <c r="L21" s="10">
        <v>100438.56495100001</v>
      </c>
      <c r="M21" s="19">
        <f t="shared" si="0"/>
        <v>-11.912994903615084</v>
      </c>
    </row>
    <row r="22" spans="1:13" x14ac:dyDescent="0.3">
      <c r="A22" s="9" t="s">
        <v>15</v>
      </c>
      <c r="B22" s="10">
        <v>10755</v>
      </c>
      <c r="C22" s="10">
        <v>15241</v>
      </c>
      <c r="D22" s="10">
        <v>17222</v>
      </c>
      <c r="E22" s="10">
        <v>17274</v>
      </c>
      <c r="F22" s="10">
        <v>17223</v>
      </c>
      <c r="G22" s="10">
        <v>18649</v>
      </c>
      <c r="H22" s="10">
        <v>19381</v>
      </c>
      <c r="I22" s="10">
        <v>20604</v>
      </c>
      <c r="J22" s="10">
        <v>24748</v>
      </c>
      <c r="K22" s="10">
        <v>27394</v>
      </c>
      <c r="L22" s="10">
        <v>25710.861014000002</v>
      </c>
      <c r="M22" s="19">
        <f t="shared" si="0"/>
        <v>-6.1441884573264147</v>
      </c>
    </row>
    <row r="23" spans="1:13" x14ac:dyDescent="0.3">
      <c r="A23" s="9" t="s">
        <v>16</v>
      </c>
      <c r="B23" s="10">
        <v>4802</v>
      </c>
      <c r="C23" s="10">
        <v>7313</v>
      </c>
      <c r="D23" s="10">
        <v>5995</v>
      </c>
      <c r="E23" s="10">
        <v>3901</v>
      </c>
      <c r="F23" s="10">
        <v>5322</v>
      </c>
      <c r="G23" s="10">
        <v>6989</v>
      </c>
      <c r="H23" s="10">
        <v>7686</v>
      </c>
      <c r="I23" s="10">
        <v>4402</v>
      </c>
      <c r="J23" s="10">
        <v>13388</v>
      </c>
      <c r="K23" s="10">
        <v>17959</v>
      </c>
      <c r="L23" s="10">
        <v>15523.91454</v>
      </c>
      <c r="M23" s="19">
        <f t="shared" si="0"/>
        <v>-13.559137257085586</v>
      </c>
    </row>
    <row r="24" spans="1:13" x14ac:dyDescent="0.3">
      <c r="A24" s="9" t="s">
        <v>17</v>
      </c>
      <c r="B24" s="10">
        <v>706019</v>
      </c>
      <c r="C24" s="10">
        <v>627997</v>
      </c>
      <c r="D24" s="10">
        <v>681098</v>
      </c>
      <c r="E24" s="10">
        <v>729487</v>
      </c>
      <c r="F24" s="10">
        <v>781417</v>
      </c>
      <c r="G24" s="10">
        <v>825192</v>
      </c>
      <c r="H24" s="10">
        <v>838993</v>
      </c>
      <c r="I24" s="10">
        <v>923289</v>
      </c>
      <c r="J24" s="10">
        <v>889966</v>
      </c>
      <c r="K24" s="10">
        <v>1056714</v>
      </c>
      <c r="L24" s="10">
        <v>1091417.1174049999</v>
      </c>
      <c r="M24" s="19">
        <f t="shared" si="0"/>
        <v>3.2840595851857657</v>
      </c>
    </row>
    <row r="25" spans="1:13" x14ac:dyDescent="0.3">
      <c r="A25" s="9" t="s">
        <v>18</v>
      </c>
      <c r="B25" s="10">
        <v>5749</v>
      </c>
      <c r="C25" s="10">
        <v>7226</v>
      </c>
      <c r="D25" s="10">
        <v>7442</v>
      </c>
      <c r="E25" s="10">
        <v>7197</v>
      </c>
      <c r="F25" s="10">
        <v>8976</v>
      </c>
      <c r="G25" s="10">
        <v>7688</v>
      </c>
      <c r="H25" s="10">
        <v>8007</v>
      </c>
      <c r="I25" s="10">
        <v>8205</v>
      </c>
      <c r="J25" s="10">
        <v>6728</v>
      </c>
      <c r="K25" s="10">
        <v>13750</v>
      </c>
      <c r="L25" s="10">
        <v>13932.654310000002</v>
      </c>
      <c r="M25" s="19">
        <f t="shared" si="0"/>
        <v>1.3283949818181944</v>
      </c>
    </row>
    <row r="26" spans="1:13" x14ac:dyDescent="0.3">
      <c r="A26" s="9" t="s">
        <v>19</v>
      </c>
      <c r="B26" s="10">
        <v>29096</v>
      </c>
      <c r="C26" s="10">
        <v>29117</v>
      </c>
      <c r="D26" s="10">
        <v>32355</v>
      </c>
      <c r="E26" s="10">
        <v>39139</v>
      </c>
      <c r="F26" s="10">
        <v>46219</v>
      </c>
      <c r="G26" s="10">
        <v>57481</v>
      </c>
      <c r="H26" s="10">
        <v>60580</v>
      </c>
      <c r="I26" s="10">
        <v>57937</v>
      </c>
      <c r="J26" s="10">
        <v>65640</v>
      </c>
      <c r="K26" s="10">
        <v>76325</v>
      </c>
      <c r="L26" s="10">
        <v>73938.314683999997</v>
      </c>
      <c r="M26" s="19">
        <f t="shared" si="0"/>
        <v>-3.1270033619390798</v>
      </c>
    </row>
    <row r="27" spans="1:13" x14ac:dyDescent="0.3">
      <c r="A27" s="9" t="s">
        <v>20</v>
      </c>
      <c r="B27" s="10">
        <v>11230</v>
      </c>
      <c r="C27" s="10">
        <v>27351</v>
      </c>
      <c r="D27" s="10">
        <v>19275</v>
      </c>
      <c r="E27" s="10">
        <v>15760</v>
      </c>
      <c r="F27" s="10">
        <v>18404</v>
      </c>
      <c r="G27" s="10">
        <v>22519</v>
      </c>
      <c r="H27" s="10">
        <v>23339</v>
      </c>
      <c r="I27" s="10">
        <v>26373</v>
      </c>
      <c r="J27" s="10">
        <v>22200</v>
      </c>
      <c r="K27" s="10">
        <v>26232</v>
      </c>
      <c r="L27" s="10">
        <v>28301.097329999997</v>
      </c>
      <c r="M27" s="19">
        <f t="shared" si="0"/>
        <v>7.8876842406221286</v>
      </c>
    </row>
    <row r="28" spans="1:13" x14ac:dyDescent="0.3">
      <c r="A28" s="9" t="s">
        <v>21</v>
      </c>
      <c r="B28" s="10">
        <v>116874</v>
      </c>
      <c r="C28" s="10">
        <v>148625</v>
      </c>
      <c r="D28" s="10">
        <v>240346</v>
      </c>
      <c r="E28" s="10">
        <v>145633</v>
      </c>
      <c r="F28" s="10">
        <v>154110</v>
      </c>
      <c r="G28" s="10">
        <v>169537</v>
      </c>
      <c r="H28" s="10">
        <v>199977</v>
      </c>
      <c r="I28" s="10">
        <v>165581</v>
      </c>
      <c r="J28" s="10">
        <v>179677</v>
      </c>
      <c r="K28" s="10">
        <v>188057</v>
      </c>
      <c r="L28" s="10">
        <v>189075.74958499998</v>
      </c>
      <c r="M28" s="19">
        <f t="shared" si="0"/>
        <v>0.54172383107248501</v>
      </c>
    </row>
    <row r="29" spans="1:13" x14ac:dyDescent="0.3">
      <c r="A29" s="9" t="s">
        <v>22</v>
      </c>
      <c r="B29" s="10">
        <v>19906</v>
      </c>
      <c r="C29" s="10">
        <v>11294</v>
      </c>
      <c r="D29" s="10">
        <v>13796</v>
      </c>
      <c r="E29" s="10">
        <v>11513</v>
      </c>
      <c r="F29" s="10">
        <v>14129</v>
      </c>
      <c r="G29" s="10">
        <v>20180</v>
      </c>
      <c r="H29" s="10">
        <v>19376</v>
      </c>
      <c r="I29" s="10">
        <v>18218</v>
      </c>
      <c r="J29" s="10">
        <v>20629</v>
      </c>
      <c r="K29" s="10">
        <v>23055</v>
      </c>
      <c r="L29" s="10">
        <v>23179.116190000001</v>
      </c>
      <c r="M29" s="19">
        <f t="shared" si="0"/>
        <v>0.53834825417480214</v>
      </c>
    </row>
    <row r="30" spans="1:13" x14ac:dyDescent="0.3">
      <c r="A30" s="9" t="s">
        <v>23</v>
      </c>
      <c r="B30" s="10">
        <v>62125</v>
      </c>
      <c r="C30" s="10">
        <v>39053</v>
      </c>
      <c r="D30" s="10">
        <v>36763</v>
      </c>
      <c r="E30" s="10">
        <v>39711</v>
      </c>
      <c r="F30" s="10">
        <v>41956</v>
      </c>
      <c r="G30" s="10">
        <v>43911</v>
      </c>
      <c r="H30" s="10">
        <v>53378</v>
      </c>
      <c r="I30" s="10">
        <v>42182</v>
      </c>
      <c r="J30" s="10">
        <v>67322</v>
      </c>
      <c r="K30" s="10">
        <v>60466</v>
      </c>
      <c r="L30" s="10">
        <v>61223.631206999999</v>
      </c>
      <c r="M30" s="19">
        <f t="shared" si="0"/>
        <v>1.2529871448417269</v>
      </c>
    </row>
    <row r="31" spans="1:13" ht="15" thickBot="1" x14ac:dyDescent="0.35">
      <c r="A31" s="11" t="s">
        <v>24</v>
      </c>
      <c r="B31" s="12">
        <f t="shared" ref="B31:K31" si="1">SUM(B8:B30)</f>
        <v>1213700</v>
      </c>
      <c r="C31" s="12">
        <f t="shared" si="1"/>
        <v>1145040</v>
      </c>
      <c r="D31" s="12">
        <f t="shared" si="1"/>
        <v>1269203</v>
      </c>
      <c r="E31" s="12">
        <f t="shared" si="1"/>
        <v>1288554</v>
      </c>
      <c r="F31" s="12">
        <f t="shared" si="1"/>
        <v>1327015</v>
      </c>
      <c r="G31" s="12">
        <f t="shared" si="1"/>
        <v>1480977</v>
      </c>
      <c r="H31" s="12">
        <f t="shared" si="1"/>
        <v>1518596</v>
      </c>
      <c r="I31" s="12">
        <f t="shared" si="1"/>
        <v>1571661</v>
      </c>
      <c r="J31" s="12">
        <f t="shared" si="1"/>
        <v>1604073</v>
      </c>
      <c r="K31" s="12">
        <f t="shared" si="1"/>
        <v>1805892</v>
      </c>
      <c r="L31" s="12">
        <v>1868878.562777</v>
      </c>
      <c r="M31" s="15">
        <f t="shared" si="0"/>
        <v>3.4878366356902855</v>
      </c>
    </row>
    <row r="32" spans="1:13" ht="15" thickTop="1" x14ac:dyDescent="0.3">
      <c r="A32" s="13" t="s">
        <v>25</v>
      </c>
      <c r="B32" s="13">
        <v>46668</v>
      </c>
      <c r="C32" s="13">
        <v>52769</v>
      </c>
      <c r="D32" s="13">
        <v>60900</v>
      </c>
      <c r="E32" s="13">
        <v>88363</v>
      </c>
      <c r="F32" s="13">
        <v>98902</v>
      </c>
      <c r="G32" s="13">
        <v>129323</v>
      </c>
      <c r="H32" s="13">
        <v>136831</v>
      </c>
      <c r="I32" s="13">
        <v>173713</v>
      </c>
      <c r="J32" s="13">
        <v>213906</v>
      </c>
      <c r="K32" s="13">
        <v>208575</v>
      </c>
      <c r="L32" s="13">
        <v>242062.57176000002</v>
      </c>
      <c r="M32" s="20">
        <f t="shared" si="0"/>
        <v>16.055410169003963</v>
      </c>
    </row>
    <row r="33" spans="1:13" x14ac:dyDescent="0.3">
      <c r="A33" s="13" t="s">
        <v>26</v>
      </c>
      <c r="B33" s="13">
        <v>1928</v>
      </c>
      <c r="C33" s="13">
        <v>3891</v>
      </c>
      <c r="D33" s="13">
        <v>1705</v>
      </c>
      <c r="E33" s="13">
        <v>866</v>
      </c>
      <c r="F33" s="13">
        <v>2156</v>
      </c>
      <c r="G33" s="13">
        <v>1112</v>
      </c>
      <c r="H33" s="13">
        <v>778</v>
      </c>
      <c r="I33" s="13">
        <v>584</v>
      </c>
      <c r="J33" s="13">
        <v>493</v>
      </c>
      <c r="K33" s="13">
        <v>2966</v>
      </c>
      <c r="L33" s="13">
        <v>2897.1212500000001</v>
      </c>
      <c r="M33" s="20">
        <f t="shared" si="0"/>
        <v>-2.322277478084958</v>
      </c>
    </row>
    <row r="34" spans="1:13" x14ac:dyDescent="0.3">
      <c r="A34" s="13" t="s">
        <v>27</v>
      </c>
      <c r="B34" s="13">
        <v>3500</v>
      </c>
      <c r="C34" s="13">
        <v>5402</v>
      </c>
      <c r="D34" s="13">
        <v>6929</v>
      </c>
      <c r="E34" s="13">
        <v>9207</v>
      </c>
      <c r="F34" s="13">
        <v>13860</v>
      </c>
      <c r="G34" s="13">
        <v>17892</v>
      </c>
      <c r="H34" s="13">
        <v>21037</v>
      </c>
      <c r="I34" s="13">
        <v>32483</v>
      </c>
      <c r="J34" s="13">
        <v>35622</v>
      </c>
      <c r="K34" s="13">
        <v>44648</v>
      </c>
      <c r="L34" s="13">
        <v>39098.300929999998</v>
      </c>
      <c r="M34" s="20">
        <f t="shared" si="0"/>
        <v>-12.42989399301201</v>
      </c>
    </row>
    <row r="35" spans="1:13" x14ac:dyDescent="0.3">
      <c r="A35" s="13" t="s">
        <v>28</v>
      </c>
      <c r="B35" s="13">
        <v>127</v>
      </c>
      <c r="C35" s="13">
        <v>290</v>
      </c>
      <c r="D35" s="13">
        <v>497</v>
      </c>
      <c r="E35" s="13">
        <v>234</v>
      </c>
      <c r="F35" s="13">
        <v>472</v>
      </c>
      <c r="G35" s="13">
        <v>993</v>
      </c>
      <c r="H35" s="13">
        <v>481</v>
      </c>
      <c r="I35" s="13">
        <v>374</v>
      </c>
      <c r="J35" s="13">
        <v>771</v>
      </c>
      <c r="K35" s="13">
        <v>913</v>
      </c>
      <c r="L35" s="13">
        <v>1758.109144</v>
      </c>
      <c r="M35" s="20">
        <f t="shared" si="0"/>
        <v>92.563980722891571</v>
      </c>
    </row>
    <row r="36" spans="1:13" x14ac:dyDescent="0.3">
      <c r="A36" s="13" t="s">
        <v>29</v>
      </c>
      <c r="B36" s="13">
        <v>1029</v>
      </c>
      <c r="C36" s="13">
        <v>1384</v>
      </c>
      <c r="D36" s="13">
        <v>1606</v>
      </c>
      <c r="E36" s="13">
        <v>966</v>
      </c>
      <c r="F36" s="13">
        <v>1701</v>
      </c>
      <c r="G36" s="13">
        <v>1180</v>
      </c>
      <c r="H36" s="13">
        <v>2169</v>
      </c>
      <c r="I36" s="13">
        <v>4042</v>
      </c>
      <c r="J36" s="13">
        <v>2493</v>
      </c>
      <c r="K36" s="13">
        <v>4810</v>
      </c>
      <c r="L36" s="13">
        <v>5807.7922399999998</v>
      </c>
      <c r="M36" s="20">
        <f t="shared" si="0"/>
        <v>20.744121413721409</v>
      </c>
    </row>
    <row r="37" spans="1:13" x14ac:dyDescent="0.3">
      <c r="A37" s="13" t="s">
        <v>30</v>
      </c>
      <c r="B37" s="13">
        <v>5812</v>
      </c>
      <c r="C37" s="13">
        <v>5235</v>
      </c>
      <c r="D37" s="13">
        <v>5946</v>
      </c>
      <c r="E37" s="13">
        <v>7071</v>
      </c>
      <c r="F37" s="13">
        <v>6880</v>
      </c>
      <c r="G37" s="13">
        <v>8064</v>
      </c>
      <c r="H37" s="13">
        <v>6149</v>
      </c>
      <c r="I37" s="13">
        <v>4282</v>
      </c>
      <c r="J37" s="13">
        <v>6363</v>
      </c>
      <c r="K37" s="13">
        <v>6750</v>
      </c>
      <c r="L37" s="13">
        <v>5940.5722139999998</v>
      </c>
      <c r="M37" s="20">
        <f t="shared" si="0"/>
        <v>-11.991522755555559</v>
      </c>
    </row>
    <row r="38" spans="1:13" x14ac:dyDescent="0.3">
      <c r="A38" s="13" t="s">
        <v>31</v>
      </c>
      <c r="B38" s="13">
        <v>2909</v>
      </c>
      <c r="C38" s="13">
        <v>4991</v>
      </c>
      <c r="D38" s="13">
        <v>7117</v>
      </c>
      <c r="E38" s="13">
        <v>11531</v>
      </c>
      <c r="F38" s="13">
        <v>15952</v>
      </c>
      <c r="G38" s="13">
        <v>23393</v>
      </c>
      <c r="H38" s="13">
        <v>30683</v>
      </c>
      <c r="I38" s="13">
        <v>34447</v>
      </c>
      <c r="J38" s="13">
        <v>34215</v>
      </c>
      <c r="K38" s="13">
        <v>47471</v>
      </c>
      <c r="L38" s="13">
        <v>42713.320303</v>
      </c>
      <c r="M38" s="20">
        <f t="shared" si="0"/>
        <v>-10.022286652903878</v>
      </c>
    </row>
    <row r="39" spans="1:13" x14ac:dyDescent="0.3">
      <c r="A39" s="13" t="s">
        <v>32</v>
      </c>
      <c r="B39" s="13">
        <v>6964</v>
      </c>
      <c r="C39" s="13">
        <v>10407</v>
      </c>
      <c r="D39" s="13">
        <v>11562</v>
      </c>
      <c r="E39" s="13">
        <v>14706</v>
      </c>
      <c r="F39" s="13">
        <v>17481</v>
      </c>
      <c r="G39" s="13">
        <v>15130</v>
      </c>
      <c r="H39" s="13">
        <v>18568</v>
      </c>
      <c r="I39" s="13">
        <v>19230</v>
      </c>
      <c r="J39" s="13">
        <v>12066</v>
      </c>
      <c r="K39" s="13">
        <v>11886</v>
      </c>
      <c r="L39" s="13">
        <v>12561.28429</v>
      </c>
      <c r="M39" s="20">
        <f t="shared" si="0"/>
        <v>5.6813418307252199</v>
      </c>
    </row>
    <row r="40" spans="1:13" x14ac:dyDescent="0.3">
      <c r="A40" s="13" t="s">
        <v>33</v>
      </c>
      <c r="B40" s="13">
        <v>104</v>
      </c>
      <c r="C40" s="13">
        <v>194</v>
      </c>
      <c r="D40" s="13">
        <v>88</v>
      </c>
      <c r="E40" s="13">
        <v>191</v>
      </c>
      <c r="F40" s="13">
        <v>327</v>
      </c>
      <c r="G40" s="13">
        <v>541</v>
      </c>
      <c r="H40" s="13">
        <v>907</v>
      </c>
      <c r="I40" s="13">
        <v>513</v>
      </c>
      <c r="J40" s="13">
        <v>508</v>
      </c>
      <c r="K40" s="13">
        <v>230</v>
      </c>
      <c r="L40" s="13">
        <v>687.68679999999995</v>
      </c>
      <c r="M40" s="20">
        <f t="shared" si="0"/>
        <v>198.99426086956518</v>
      </c>
    </row>
    <row r="41" spans="1:13" x14ac:dyDescent="0.3">
      <c r="A41" s="13" t="s">
        <v>34</v>
      </c>
      <c r="B41" s="13">
        <v>151</v>
      </c>
      <c r="C41" s="13">
        <v>385</v>
      </c>
      <c r="D41" s="13">
        <v>207</v>
      </c>
      <c r="E41" s="13">
        <v>204</v>
      </c>
      <c r="F41" s="13">
        <v>324</v>
      </c>
      <c r="G41" s="13">
        <v>414</v>
      </c>
      <c r="H41" s="13">
        <v>454</v>
      </c>
      <c r="I41" s="13">
        <v>686</v>
      </c>
      <c r="J41" s="13">
        <v>504</v>
      </c>
      <c r="K41" s="13">
        <v>362</v>
      </c>
      <c r="L41" s="13">
        <v>726.97905000000003</v>
      </c>
      <c r="M41" s="20">
        <f t="shared" si="0"/>
        <v>100.82294198895029</v>
      </c>
    </row>
    <row r="42" spans="1:13" x14ac:dyDescent="0.3">
      <c r="A42" s="13" t="s">
        <v>35</v>
      </c>
      <c r="B42" s="13">
        <v>139302</v>
      </c>
      <c r="C42" s="13">
        <v>126279</v>
      </c>
      <c r="D42" s="13">
        <v>149174</v>
      </c>
      <c r="E42" s="13">
        <v>163700</v>
      </c>
      <c r="F42" s="13">
        <v>218300</v>
      </c>
      <c r="G42" s="13">
        <v>182068</v>
      </c>
      <c r="H42" s="13">
        <v>136519</v>
      </c>
      <c r="I42" s="13">
        <v>138086</v>
      </c>
      <c r="J42" s="13">
        <v>158360</v>
      </c>
      <c r="K42" s="13">
        <v>140370</v>
      </c>
      <c r="L42" s="13">
        <v>147610.22707600001</v>
      </c>
      <c r="M42" s="20">
        <f t="shared" si="0"/>
        <v>5.1579590197335685</v>
      </c>
    </row>
    <row r="43" spans="1:13" x14ac:dyDescent="0.3">
      <c r="A43" s="13" t="s">
        <v>36</v>
      </c>
      <c r="B43" s="13">
        <v>69619</v>
      </c>
      <c r="C43" s="13">
        <v>41058</v>
      </c>
      <c r="D43" s="13">
        <v>48746</v>
      </c>
      <c r="E43" s="13">
        <v>86452</v>
      </c>
      <c r="F43" s="13">
        <v>59506</v>
      </c>
      <c r="G43" s="13">
        <v>96306</v>
      </c>
      <c r="H43" s="13">
        <v>58564</v>
      </c>
      <c r="I43" s="13">
        <v>54358</v>
      </c>
      <c r="J43" s="13">
        <v>45342</v>
      </c>
      <c r="K43" s="13">
        <v>74504</v>
      </c>
      <c r="L43" s="13">
        <v>68281.229370000001</v>
      </c>
      <c r="M43" s="20">
        <f t="shared" si="0"/>
        <v>-8.352263811338986</v>
      </c>
    </row>
    <row r="44" spans="1:13" x14ac:dyDescent="0.3">
      <c r="A44" s="13" t="s">
        <v>37</v>
      </c>
      <c r="B44" s="13">
        <v>7956</v>
      </c>
      <c r="C44" s="13">
        <v>7361</v>
      </c>
      <c r="D44" s="13">
        <v>16053</v>
      </c>
      <c r="E44" s="13">
        <v>17200</v>
      </c>
      <c r="F44" s="13">
        <v>19540</v>
      </c>
      <c r="G44" s="13">
        <v>28383</v>
      </c>
      <c r="H44" s="13">
        <v>20078</v>
      </c>
      <c r="I44" s="13">
        <v>24708</v>
      </c>
      <c r="J44" s="13">
        <v>47732</v>
      </c>
      <c r="K44" s="13">
        <v>29918</v>
      </c>
      <c r="L44" s="13">
        <v>45941.439530000003</v>
      </c>
      <c r="M44" s="20">
        <f t="shared" si="0"/>
        <v>53.557856574637349</v>
      </c>
    </row>
    <row r="45" spans="1:13" x14ac:dyDescent="0.3">
      <c r="A45" s="13" t="s">
        <v>38</v>
      </c>
      <c r="B45" s="13">
        <v>29603</v>
      </c>
      <c r="C45" s="13">
        <v>29076</v>
      </c>
      <c r="D45" s="13">
        <v>36088</v>
      </c>
      <c r="E45" s="13">
        <v>38168</v>
      </c>
      <c r="F45" s="13">
        <v>43428</v>
      </c>
      <c r="G45" s="13">
        <v>53510</v>
      </c>
      <c r="H45" s="13">
        <v>59737</v>
      </c>
      <c r="I45" s="13">
        <v>70268</v>
      </c>
      <c r="J45" s="13">
        <v>78819</v>
      </c>
      <c r="K45" s="13">
        <v>72871</v>
      </c>
      <c r="L45" s="13">
        <v>85440.512115999998</v>
      </c>
      <c r="M45" s="20">
        <f t="shared" si="0"/>
        <v>17.24899084134978</v>
      </c>
    </row>
    <row r="46" spans="1:13" x14ac:dyDescent="0.3">
      <c r="A46" s="13" t="s">
        <v>39</v>
      </c>
      <c r="B46" s="13">
        <v>233440</v>
      </c>
      <c r="C46" s="13">
        <v>202074</v>
      </c>
      <c r="D46" s="13">
        <v>206085</v>
      </c>
      <c r="E46" s="13">
        <v>224380</v>
      </c>
      <c r="F46" s="13">
        <v>192120</v>
      </c>
      <c r="G46" s="13">
        <v>167997</v>
      </c>
      <c r="H46" s="13">
        <v>196641</v>
      </c>
      <c r="I46" s="13">
        <v>180886</v>
      </c>
      <c r="J46" s="13">
        <v>188395</v>
      </c>
      <c r="K46" s="13">
        <v>195524</v>
      </c>
      <c r="L46" s="13">
        <v>218282.347427</v>
      </c>
      <c r="M46" s="20">
        <f t="shared" si="0"/>
        <v>11.639669517297111</v>
      </c>
    </row>
    <row r="47" spans="1:13" x14ac:dyDescent="0.3">
      <c r="A47" s="13" t="s">
        <v>40</v>
      </c>
      <c r="B47" s="13">
        <v>13250</v>
      </c>
      <c r="C47" s="13">
        <v>8393</v>
      </c>
      <c r="D47" s="13">
        <v>3878</v>
      </c>
      <c r="E47" s="13">
        <v>4722</v>
      </c>
      <c r="F47" s="13">
        <v>4311</v>
      </c>
      <c r="G47" s="13">
        <v>9441</v>
      </c>
      <c r="H47" s="13">
        <v>5149</v>
      </c>
      <c r="I47" s="13">
        <v>3079</v>
      </c>
      <c r="J47" s="13">
        <v>4711</v>
      </c>
      <c r="K47" s="13">
        <v>11242</v>
      </c>
      <c r="L47" s="13">
        <v>2242.5616</v>
      </c>
      <c r="M47" s="20">
        <f t="shared" si="0"/>
        <v>-80.05193381960504</v>
      </c>
    </row>
    <row r="48" spans="1:13" x14ac:dyDescent="0.3">
      <c r="A48" s="13" t="s">
        <v>41</v>
      </c>
      <c r="B48" s="13">
        <v>67758</v>
      </c>
      <c r="C48" s="13">
        <v>76677</v>
      </c>
      <c r="D48" s="13">
        <v>73081</v>
      </c>
      <c r="E48" s="13">
        <v>73401</v>
      </c>
      <c r="F48" s="13">
        <v>81336</v>
      </c>
      <c r="G48" s="13">
        <v>86727</v>
      </c>
      <c r="H48" s="13">
        <v>94943</v>
      </c>
      <c r="I48" s="13">
        <v>95821</v>
      </c>
      <c r="J48" s="13">
        <v>98200</v>
      </c>
      <c r="K48" s="13">
        <v>79723</v>
      </c>
      <c r="L48" s="13">
        <v>102433.48275</v>
      </c>
      <c r="M48" s="20">
        <f t="shared" si="0"/>
        <v>28.486738770492824</v>
      </c>
    </row>
    <row r="49" spans="1:13" x14ac:dyDescent="0.3">
      <c r="A49" s="13" t="s">
        <v>42</v>
      </c>
      <c r="B49" s="13">
        <v>201</v>
      </c>
      <c r="C49" s="13">
        <v>373</v>
      </c>
      <c r="D49" s="13">
        <v>312</v>
      </c>
      <c r="E49" s="13">
        <v>413</v>
      </c>
      <c r="F49" s="13">
        <v>589</v>
      </c>
      <c r="G49" s="13">
        <v>1131</v>
      </c>
      <c r="H49" s="13">
        <v>1228</v>
      </c>
      <c r="I49" s="13">
        <v>1022</v>
      </c>
      <c r="J49" s="13">
        <v>1198</v>
      </c>
      <c r="K49" s="13">
        <v>1434</v>
      </c>
      <c r="L49" s="13">
        <v>1949.16885</v>
      </c>
      <c r="M49" s="20">
        <f t="shared" si="0"/>
        <v>35.925303347280334</v>
      </c>
    </row>
    <row r="50" spans="1:13" x14ac:dyDescent="0.3">
      <c r="A50" s="13" t="s">
        <v>43</v>
      </c>
      <c r="B50" s="13">
        <v>133631</v>
      </c>
      <c r="C50" s="13">
        <v>111019</v>
      </c>
      <c r="D50" s="13">
        <v>135604</v>
      </c>
      <c r="E50" s="13">
        <v>165081</v>
      </c>
      <c r="F50" s="13">
        <v>174777</v>
      </c>
      <c r="G50" s="13">
        <v>178736</v>
      </c>
      <c r="H50" s="13">
        <v>147294</v>
      </c>
      <c r="I50" s="13">
        <v>194061</v>
      </c>
      <c r="J50" s="13">
        <v>183962</v>
      </c>
      <c r="K50" s="13">
        <v>117296</v>
      </c>
      <c r="L50" s="13">
        <v>234520.97470000002</v>
      </c>
      <c r="M50" s="20">
        <f t="shared" si="0"/>
        <v>99.939447807256883</v>
      </c>
    </row>
    <row r="51" spans="1:13" x14ac:dyDescent="0.3">
      <c r="A51" s="13" t="s">
        <v>44</v>
      </c>
      <c r="B51" s="13">
        <v>7745</v>
      </c>
      <c r="C51" s="13">
        <v>9613</v>
      </c>
      <c r="D51" s="13">
        <v>11674</v>
      </c>
      <c r="E51" s="13">
        <v>8128</v>
      </c>
      <c r="F51" s="10">
        <v>7285</v>
      </c>
      <c r="G51" s="13">
        <v>4776</v>
      </c>
      <c r="H51" s="13">
        <v>7664</v>
      </c>
      <c r="I51" s="13">
        <v>5038</v>
      </c>
      <c r="J51" s="13">
        <v>4997</v>
      </c>
      <c r="K51" s="13">
        <v>13989</v>
      </c>
      <c r="L51" s="13">
        <v>6607.1198299999996</v>
      </c>
      <c r="M51" s="20">
        <f t="shared" si="0"/>
        <v>-52.769176996211307</v>
      </c>
    </row>
    <row r="52" spans="1:13" x14ac:dyDescent="0.3">
      <c r="A52" s="13" t="s">
        <v>45</v>
      </c>
      <c r="B52" s="13">
        <v>33</v>
      </c>
      <c r="C52" s="13">
        <v>539</v>
      </c>
      <c r="D52" s="13">
        <v>185</v>
      </c>
      <c r="E52" s="13">
        <v>1157</v>
      </c>
      <c r="F52" s="13">
        <v>1663</v>
      </c>
      <c r="G52" s="13">
        <v>1033</v>
      </c>
      <c r="H52" s="13">
        <v>136</v>
      </c>
      <c r="I52" s="13">
        <v>40</v>
      </c>
      <c r="J52" s="13">
        <v>17</v>
      </c>
      <c r="K52" s="13">
        <v>14</v>
      </c>
      <c r="L52" s="13">
        <v>74.204999999999998</v>
      </c>
      <c r="M52" s="20">
        <f t="shared" si="0"/>
        <v>430.03571428571428</v>
      </c>
    </row>
    <row r="53" spans="1:13" x14ac:dyDescent="0.3">
      <c r="A53" s="13" t="s">
        <v>46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>
        <v>1524.8395</v>
      </c>
      <c r="M53" s="20"/>
    </row>
    <row r="54" spans="1:13" x14ac:dyDescent="0.3">
      <c r="A54" s="13" t="s">
        <v>47</v>
      </c>
      <c r="B54" s="13">
        <v>48860</v>
      </c>
      <c r="C54" s="13">
        <v>35641</v>
      </c>
      <c r="D54" s="13">
        <v>49462</v>
      </c>
      <c r="E54" s="13">
        <v>53528</v>
      </c>
      <c r="F54" s="13">
        <v>41805</v>
      </c>
      <c r="G54" s="13">
        <v>43288</v>
      </c>
      <c r="H54" s="13">
        <v>57667</v>
      </c>
      <c r="I54" s="13">
        <v>50722</v>
      </c>
      <c r="J54" s="13">
        <v>66295</v>
      </c>
      <c r="K54" s="13">
        <v>63341</v>
      </c>
      <c r="L54" s="13">
        <v>57016.180058999998</v>
      </c>
      <c r="M54" s="20">
        <f t="shared" si="0"/>
        <v>-9.9853490487993586</v>
      </c>
    </row>
    <row r="55" spans="1:13" x14ac:dyDescent="0.3">
      <c r="A55" s="13" t="s">
        <v>48</v>
      </c>
      <c r="B55" s="13">
        <v>124059</v>
      </c>
      <c r="C55" s="13">
        <v>153370</v>
      </c>
      <c r="D55" s="13">
        <v>143879</v>
      </c>
      <c r="E55" s="13">
        <v>150792</v>
      </c>
      <c r="F55" s="13">
        <v>168689</v>
      </c>
      <c r="G55" s="13">
        <v>178924</v>
      </c>
      <c r="H55" s="13">
        <v>172440</v>
      </c>
      <c r="I55" s="13">
        <v>152106</v>
      </c>
      <c r="J55" s="13">
        <v>170683</v>
      </c>
      <c r="K55" s="13">
        <v>160746</v>
      </c>
      <c r="L55" s="13">
        <v>181000.10139500001</v>
      </c>
      <c r="M55" s="20">
        <f t="shared" si="0"/>
        <v>12.600065566172724</v>
      </c>
    </row>
    <row r="56" spans="1:13" x14ac:dyDescent="0.3">
      <c r="A56" s="13" t="s">
        <v>49</v>
      </c>
      <c r="B56" s="13">
        <v>211486</v>
      </c>
      <c r="C56" s="13">
        <v>258980</v>
      </c>
      <c r="D56" s="13">
        <v>232834</v>
      </c>
      <c r="E56" s="13">
        <v>273906</v>
      </c>
      <c r="F56" s="13">
        <v>308886</v>
      </c>
      <c r="G56" s="13">
        <v>365488</v>
      </c>
      <c r="H56" s="13">
        <v>359014</v>
      </c>
      <c r="I56" s="13">
        <v>324204</v>
      </c>
      <c r="J56" s="13">
        <v>369967</v>
      </c>
      <c r="K56" s="13">
        <v>403702</v>
      </c>
      <c r="L56" s="13">
        <v>424853.30228</v>
      </c>
      <c r="M56" s="20">
        <f t="shared" si="0"/>
        <v>5.2393355197645795</v>
      </c>
    </row>
    <row r="57" spans="1:13" x14ac:dyDescent="0.3">
      <c r="A57" s="13" t="s">
        <v>50</v>
      </c>
      <c r="B57" s="13">
        <v>8804</v>
      </c>
      <c r="C57" s="13">
        <v>5895</v>
      </c>
      <c r="D57" s="13">
        <v>6720</v>
      </c>
      <c r="E57" s="13">
        <v>8099</v>
      </c>
      <c r="F57" s="13">
        <v>8104</v>
      </c>
      <c r="G57" s="13">
        <v>10252</v>
      </c>
      <c r="H57" s="13">
        <v>8302</v>
      </c>
      <c r="I57" s="13">
        <v>7505</v>
      </c>
      <c r="J57" s="13">
        <v>9255</v>
      </c>
      <c r="K57" s="13">
        <v>5282</v>
      </c>
      <c r="L57" s="13">
        <v>6984.2730000000001</v>
      </c>
      <c r="M57" s="20">
        <f t="shared" si="0"/>
        <v>32.227811435062478</v>
      </c>
    </row>
    <row r="58" spans="1:13" x14ac:dyDescent="0.3">
      <c r="A58" s="13" t="s">
        <v>51</v>
      </c>
      <c r="B58" s="13">
        <v>19231</v>
      </c>
      <c r="C58" s="13">
        <v>27122</v>
      </c>
      <c r="D58" s="13">
        <v>46209</v>
      </c>
      <c r="E58" s="13">
        <v>57071</v>
      </c>
      <c r="F58" s="13">
        <v>78552</v>
      </c>
      <c r="G58" s="13">
        <v>94751</v>
      </c>
      <c r="H58" s="13">
        <v>81619</v>
      </c>
      <c r="I58" s="13">
        <v>110031</v>
      </c>
      <c r="J58" s="13">
        <v>112449</v>
      </c>
      <c r="K58" s="13">
        <v>146893</v>
      </c>
      <c r="L58" s="13">
        <v>121230.362733</v>
      </c>
      <c r="M58" s="20">
        <f t="shared" si="0"/>
        <v>-17.470292843770636</v>
      </c>
    </row>
    <row r="59" spans="1:13" x14ac:dyDescent="0.3">
      <c r="A59" s="13" t="s">
        <v>52</v>
      </c>
      <c r="B59" s="13">
        <v>37426</v>
      </c>
      <c r="C59" s="13">
        <v>43861</v>
      </c>
      <c r="D59" s="13">
        <v>34582</v>
      </c>
      <c r="E59" s="13">
        <v>33837</v>
      </c>
      <c r="F59" s="13">
        <v>58071</v>
      </c>
      <c r="G59" s="13">
        <v>64174</v>
      </c>
      <c r="H59" s="13">
        <v>53130</v>
      </c>
      <c r="I59" s="13">
        <v>59898</v>
      </c>
      <c r="J59" s="13">
        <v>69631</v>
      </c>
      <c r="K59" s="13">
        <v>81489</v>
      </c>
      <c r="L59" s="13">
        <v>67734.642426999999</v>
      </c>
      <c r="M59" s="20">
        <f t="shared" si="0"/>
        <v>-16.87879047846949</v>
      </c>
    </row>
    <row r="60" spans="1:13" x14ac:dyDescent="0.3">
      <c r="A60" s="13" t="s">
        <v>53</v>
      </c>
      <c r="B60" s="13">
        <v>138339</v>
      </c>
      <c r="C60" s="13">
        <v>135653</v>
      </c>
      <c r="D60" s="13">
        <v>111900</v>
      </c>
      <c r="E60" s="13">
        <v>111262</v>
      </c>
      <c r="F60" s="13">
        <v>84083</v>
      </c>
      <c r="G60" s="13">
        <v>90295</v>
      </c>
      <c r="H60" s="13">
        <v>97865</v>
      </c>
      <c r="I60" s="13">
        <v>113491</v>
      </c>
      <c r="J60" s="13">
        <v>114410</v>
      </c>
      <c r="K60" s="13">
        <v>110332</v>
      </c>
      <c r="L60" s="13">
        <v>120125.33222500005</v>
      </c>
      <c r="M60" s="20">
        <f t="shared" si="0"/>
        <v>8.8762391917123313</v>
      </c>
    </row>
    <row r="61" spans="1:13" ht="15" thickBot="1" x14ac:dyDescent="0.35">
      <c r="A61" s="11" t="s">
        <v>54</v>
      </c>
      <c r="B61" s="12">
        <f t="shared" ref="B61:K61" si="2">SUM(B32:B60)</f>
        <v>1359935</v>
      </c>
      <c r="C61" s="12">
        <f t="shared" si="2"/>
        <v>1357932</v>
      </c>
      <c r="D61" s="12">
        <f t="shared" si="2"/>
        <v>1403023</v>
      </c>
      <c r="E61" s="12">
        <f t="shared" si="2"/>
        <v>1604636</v>
      </c>
      <c r="F61" s="12">
        <f t="shared" si="2"/>
        <v>1709100</v>
      </c>
      <c r="G61" s="12">
        <f t="shared" si="2"/>
        <v>1855322</v>
      </c>
      <c r="H61" s="12">
        <f t="shared" si="2"/>
        <v>1776047</v>
      </c>
      <c r="I61" s="12">
        <f t="shared" si="2"/>
        <v>1855678</v>
      </c>
      <c r="J61" s="12">
        <f t="shared" si="2"/>
        <v>2031364</v>
      </c>
      <c r="K61" s="12">
        <f t="shared" si="2"/>
        <v>2037281</v>
      </c>
      <c r="L61" s="12">
        <f t="shared" ref="L61:M61" si="3">SUM(L32:L60)</f>
        <v>2248106.0398490001</v>
      </c>
      <c r="M61" s="15">
        <f t="shared" si="0"/>
        <v>10.34835350886795</v>
      </c>
    </row>
    <row r="62" spans="1:13" ht="15.6" thickTop="1" thickBot="1" x14ac:dyDescent="0.35">
      <c r="A62" s="11" t="s">
        <v>55</v>
      </c>
      <c r="B62" s="12">
        <f t="shared" ref="B62:L62" si="4">+B61+B31</f>
        <v>2573635</v>
      </c>
      <c r="C62" s="12">
        <f t="shared" si="4"/>
        <v>2502972</v>
      </c>
      <c r="D62" s="12">
        <f t="shared" si="4"/>
        <v>2672226</v>
      </c>
      <c r="E62" s="12">
        <f t="shared" si="4"/>
        <v>2893190</v>
      </c>
      <c r="F62" s="12">
        <f t="shared" si="4"/>
        <v>3036115</v>
      </c>
      <c r="G62" s="12">
        <f t="shared" si="4"/>
        <v>3336299</v>
      </c>
      <c r="H62" s="12">
        <f t="shared" si="4"/>
        <v>3294643</v>
      </c>
      <c r="I62" s="12">
        <f t="shared" si="4"/>
        <v>3427339</v>
      </c>
      <c r="J62" s="12">
        <f t="shared" si="4"/>
        <v>3635437</v>
      </c>
      <c r="K62" s="12">
        <f t="shared" si="4"/>
        <v>3843173</v>
      </c>
      <c r="L62" s="12">
        <f t="shared" si="4"/>
        <v>4116984.6026260001</v>
      </c>
      <c r="M62" s="15">
        <f t="shared" si="0"/>
        <v>7.1246233938987409</v>
      </c>
    </row>
    <row r="63" spans="1:13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</row>
  </sheetData>
  <printOptions horizontalCentered="1"/>
  <pageMargins left="0" right="0" top="0.39370078740157483" bottom="0.39370078740157483" header="0" footer="0"/>
  <pageSetup paperSize="9" scale="57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18F8-9A1A-4031-9EB5-426B21210586}">
  <dimension ref="A1"/>
  <sheetViews>
    <sheetView workbookViewId="0">
      <selection activeCell="L8" sqref="L8:M60"/>
    </sheetView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1C9A-79D2-4530-87A5-79354DA69519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669D-7AC3-4F04-A179-3B53E5D3807D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evol-im-tm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2023-07-07T07:19:42Z</cp:lastPrinted>
  <dcterms:created xsi:type="dcterms:W3CDTF">2023-07-07T07:15:52Z</dcterms:created>
  <dcterms:modified xsi:type="dcterms:W3CDTF">2024-02-19T08:43:49Z</dcterms:modified>
</cp:coreProperties>
</file>