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Import/"/>
    </mc:Choice>
  </mc:AlternateContent>
  <xr:revisionPtr revIDLastSave="168" documentId="8_{0900AD78-07FF-4EC2-A36C-0D37655A2602}" xr6:coauthVersionLast="47" xr6:coauthVersionMax="47" xr10:uidLastSave="{C488656B-CA1A-4991-8B03-7AE849BE325A}"/>
  <bookViews>
    <workbookView xWindow="-108" yWindow="-108" windowWidth="23256" windowHeight="12456" activeTab="1" xr2:uid="{98357577-0C59-43CE-ADB2-F9711BA289E5}"/>
  </bookViews>
  <sheets>
    <sheet name="2022" sheetId="7" r:id="rId1"/>
    <sheet name="2023" sheetId="1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62" i="16" l="1"/>
  <c r="AE61" i="16"/>
  <c r="AB61" i="16"/>
  <c r="AA61" i="16"/>
  <c r="Z61" i="16"/>
  <c r="Y61" i="16"/>
  <c r="Y62" i="16" s="1"/>
  <c r="X61" i="16"/>
  <c r="X62" i="16" s="1"/>
  <c r="W61" i="16"/>
  <c r="V61" i="16"/>
  <c r="U61" i="16"/>
  <c r="T61" i="16"/>
  <c r="S61" i="16"/>
  <c r="R61" i="16"/>
  <c r="Q61" i="16"/>
  <c r="P61" i="16"/>
  <c r="O61" i="16"/>
  <c r="N61" i="16"/>
  <c r="M61" i="16"/>
  <c r="M62" i="16" s="1"/>
  <c r="L61" i="16"/>
  <c r="L62" i="16" s="1"/>
  <c r="K61" i="16"/>
  <c r="J61" i="16"/>
  <c r="I61" i="16"/>
  <c r="H61" i="16"/>
  <c r="G61" i="16"/>
  <c r="F61" i="16"/>
  <c r="E61" i="16"/>
  <c r="D61" i="16"/>
  <c r="C61" i="16"/>
  <c r="B61" i="16"/>
  <c r="AC60" i="16"/>
  <c r="AD60" i="16" s="1"/>
  <c r="AC59" i="16"/>
  <c r="AD59" i="16" s="1"/>
  <c r="AC58" i="16"/>
  <c r="AD58" i="16" s="1"/>
  <c r="AC57" i="16"/>
  <c r="AD57" i="16" s="1"/>
  <c r="AC56" i="16"/>
  <c r="AD56" i="16" s="1"/>
  <c r="AC55" i="16"/>
  <c r="AD55" i="16" s="1"/>
  <c r="AC54" i="16"/>
  <c r="AD54" i="16" s="1"/>
  <c r="AC53" i="16"/>
  <c r="AD53" i="16" s="1"/>
  <c r="AC52" i="16"/>
  <c r="AD52" i="16" s="1"/>
  <c r="AC51" i="16"/>
  <c r="AD51" i="16" s="1"/>
  <c r="AC50" i="16"/>
  <c r="AD50" i="16" s="1"/>
  <c r="AC49" i="16"/>
  <c r="AD49" i="16" s="1"/>
  <c r="AC48" i="16"/>
  <c r="AD48" i="16" s="1"/>
  <c r="AC47" i="16"/>
  <c r="AD47" i="16" s="1"/>
  <c r="AC46" i="16"/>
  <c r="AD46" i="16" s="1"/>
  <c r="AC45" i="16"/>
  <c r="AD45" i="16" s="1"/>
  <c r="AC44" i="16"/>
  <c r="AD44" i="16" s="1"/>
  <c r="AC43" i="16"/>
  <c r="AD43" i="16" s="1"/>
  <c r="AC42" i="16"/>
  <c r="AD42" i="16" s="1"/>
  <c r="AC41" i="16"/>
  <c r="AD41" i="16" s="1"/>
  <c r="AC40" i="16"/>
  <c r="AD40" i="16" s="1"/>
  <c r="AC39" i="16"/>
  <c r="AD39" i="16" s="1"/>
  <c r="AC38" i="16"/>
  <c r="AD38" i="16" s="1"/>
  <c r="AC37" i="16"/>
  <c r="AD37" i="16" s="1"/>
  <c r="AC36" i="16"/>
  <c r="AD36" i="16" s="1"/>
  <c r="AC35" i="16"/>
  <c r="AD35" i="16" s="1"/>
  <c r="AC34" i="16"/>
  <c r="AD34" i="16" s="1"/>
  <c r="AC33" i="16"/>
  <c r="AD33" i="16" s="1"/>
  <c r="AC32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C30" i="16"/>
  <c r="AD30" i="16" s="1"/>
  <c r="AC29" i="16"/>
  <c r="AD29" i="16" s="1"/>
  <c r="AC28" i="16"/>
  <c r="AD28" i="16" s="1"/>
  <c r="AC27" i="16"/>
  <c r="AD27" i="16" s="1"/>
  <c r="AC26" i="16"/>
  <c r="AD26" i="16" s="1"/>
  <c r="AC25" i="16"/>
  <c r="AD25" i="16" s="1"/>
  <c r="AC24" i="16"/>
  <c r="AD24" i="16" s="1"/>
  <c r="AC23" i="16"/>
  <c r="AD23" i="16" s="1"/>
  <c r="AC22" i="16"/>
  <c r="AD22" i="16" s="1"/>
  <c r="AC21" i="16"/>
  <c r="AD21" i="16" s="1"/>
  <c r="AC20" i="16"/>
  <c r="AD20" i="16" s="1"/>
  <c r="AC19" i="16"/>
  <c r="AD19" i="16" s="1"/>
  <c r="AC18" i="16"/>
  <c r="AD18" i="16" s="1"/>
  <c r="AC17" i="16"/>
  <c r="AD17" i="16" s="1"/>
  <c r="AC16" i="16"/>
  <c r="AD16" i="16" s="1"/>
  <c r="AC15" i="16"/>
  <c r="AD15" i="16" s="1"/>
  <c r="AC14" i="16"/>
  <c r="AD14" i="16" s="1"/>
  <c r="AC13" i="16"/>
  <c r="AD13" i="16" s="1"/>
  <c r="AC12" i="16"/>
  <c r="AD12" i="16" s="1"/>
  <c r="AC11" i="16"/>
  <c r="AD11" i="16" s="1"/>
  <c r="AD10" i="16"/>
  <c r="AC10" i="16"/>
  <c r="AC9" i="16"/>
  <c r="AD9" i="16" s="1"/>
  <c r="AC8" i="16"/>
  <c r="AD8" i="16" s="1"/>
  <c r="Z62" i="16" l="1"/>
  <c r="AA62" i="16"/>
  <c r="N62" i="16"/>
  <c r="O62" i="16"/>
  <c r="B62" i="16"/>
  <c r="C62" i="16"/>
  <c r="K62" i="16"/>
  <c r="W62" i="16"/>
  <c r="P62" i="16"/>
  <c r="AB62" i="16"/>
  <c r="Q62" i="16"/>
  <c r="R62" i="16"/>
  <c r="G62" i="16"/>
  <c r="AC61" i="16"/>
  <c r="S62" i="16"/>
  <c r="D62" i="16"/>
  <c r="E62" i="16"/>
  <c r="F62" i="16"/>
  <c r="AD31" i="16"/>
  <c r="H62" i="16"/>
  <c r="T62" i="16"/>
  <c r="I62" i="16"/>
  <c r="U62" i="16"/>
  <c r="J62" i="16"/>
  <c r="V62" i="16"/>
  <c r="AD32" i="16"/>
  <c r="AD61" i="16" s="1"/>
  <c r="AC31" i="16"/>
  <c r="AC62" i="16" s="1"/>
  <c r="AD62" i="16" l="1"/>
  <c r="AC60" i="7" l="1"/>
  <c r="AD60" i="7" s="1"/>
  <c r="AC59" i="7"/>
  <c r="AD59" i="7" s="1"/>
  <c r="AC58" i="7"/>
  <c r="AD58" i="7" s="1"/>
  <c r="AC57" i="7"/>
  <c r="AD57" i="7" s="1"/>
  <c r="AD56" i="7"/>
  <c r="AC56" i="7"/>
  <c r="AC55" i="7"/>
  <c r="AD55" i="7" s="1"/>
  <c r="AC54" i="7"/>
  <c r="AD54" i="7" s="1"/>
  <c r="AC53" i="7"/>
  <c r="AD53" i="7" s="1"/>
  <c r="AC52" i="7"/>
  <c r="AD52" i="7" s="1"/>
  <c r="AC51" i="7"/>
  <c r="AD51" i="7" s="1"/>
  <c r="AC50" i="7"/>
  <c r="AD50" i="7" s="1"/>
  <c r="AC49" i="7"/>
  <c r="AD49" i="7" s="1"/>
  <c r="AC48" i="7"/>
  <c r="AD48" i="7" s="1"/>
  <c r="AC47" i="7"/>
  <c r="AD47" i="7" s="1"/>
  <c r="AC46" i="7"/>
  <c r="AD46" i="7" s="1"/>
  <c r="AC45" i="7"/>
  <c r="AD45" i="7" s="1"/>
  <c r="AD44" i="7"/>
  <c r="AC44" i="7"/>
  <c r="AC43" i="7"/>
  <c r="AD43" i="7" s="1"/>
  <c r="AC42" i="7"/>
  <c r="AD42" i="7" s="1"/>
  <c r="AC41" i="7"/>
  <c r="AD41" i="7" s="1"/>
  <c r="AC40" i="7"/>
  <c r="AD40" i="7" s="1"/>
  <c r="AC39" i="7"/>
  <c r="AD39" i="7" s="1"/>
  <c r="AC38" i="7"/>
  <c r="AD38" i="7" s="1"/>
  <c r="AC37" i="7"/>
  <c r="AD37" i="7" s="1"/>
  <c r="AC36" i="7"/>
  <c r="AD36" i="7" s="1"/>
  <c r="AC35" i="7"/>
  <c r="AD35" i="7" s="1"/>
  <c r="AC34" i="7"/>
  <c r="AD34" i="7" s="1"/>
  <c r="AC33" i="7"/>
  <c r="AD33" i="7" s="1"/>
  <c r="AC32" i="7"/>
  <c r="AC30" i="7"/>
  <c r="AD30" i="7" s="1"/>
  <c r="AD29" i="7"/>
  <c r="AC29" i="7"/>
  <c r="AC28" i="7"/>
  <c r="AD28" i="7" s="1"/>
  <c r="AC27" i="7"/>
  <c r="AD27" i="7" s="1"/>
  <c r="AC26" i="7"/>
  <c r="AD26" i="7" s="1"/>
  <c r="AC25" i="7"/>
  <c r="AD25" i="7" s="1"/>
  <c r="AC24" i="7"/>
  <c r="AD24" i="7" s="1"/>
  <c r="AD23" i="7"/>
  <c r="AC23" i="7"/>
  <c r="AC22" i="7"/>
  <c r="AD22" i="7" s="1"/>
  <c r="AC21" i="7"/>
  <c r="AD21" i="7" s="1"/>
  <c r="AC20" i="7"/>
  <c r="AD20" i="7" s="1"/>
  <c r="AD19" i="7"/>
  <c r="AC19" i="7"/>
  <c r="AC18" i="7"/>
  <c r="AD18" i="7" s="1"/>
  <c r="AC17" i="7"/>
  <c r="AD17" i="7" s="1"/>
  <c r="AD16" i="7"/>
  <c r="AC16" i="7"/>
  <c r="AD15" i="7"/>
  <c r="AC15" i="7"/>
  <c r="AC14" i="7"/>
  <c r="AD14" i="7" s="1"/>
  <c r="AC13" i="7"/>
  <c r="AD13" i="7" s="1"/>
  <c r="AD12" i="7"/>
  <c r="AC12" i="7"/>
  <c r="AD11" i="7"/>
  <c r="AC11" i="7"/>
  <c r="AC10" i="7"/>
  <c r="AD10" i="7" s="1"/>
  <c r="AD9" i="7"/>
  <c r="AC9" i="7"/>
  <c r="AC8" i="7"/>
  <c r="AD8" i="7" s="1"/>
  <c r="AA61" i="7"/>
  <c r="Z61" i="7"/>
  <c r="Y61" i="7"/>
  <c r="X61" i="7"/>
  <c r="W61" i="7"/>
  <c r="V61" i="7"/>
  <c r="U61" i="7"/>
  <c r="T61" i="7"/>
  <c r="S61" i="7"/>
  <c r="R61" i="7"/>
  <c r="Q61" i="7"/>
  <c r="P6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61" i="7"/>
  <c r="N61" i="7"/>
  <c r="M61" i="7"/>
  <c r="O31" i="7"/>
  <c r="N31" i="7"/>
  <c r="M31" i="7"/>
  <c r="AB61" i="7"/>
  <c r="L61" i="7"/>
  <c r="K61" i="7"/>
  <c r="J61" i="7"/>
  <c r="I61" i="7"/>
  <c r="H61" i="7"/>
  <c r="G61" i="7"/>
  <c r="F61" i="7"/>
  <c r="E61" i="7"/>
  <c r="D61" i="7"/>
  <c r="C61" i="7"/>
  <c r="B61" i="7"/>
  <c r="L31" i="7"/>
  <c r="K31" i="7"/>
  <c r="J31" i="7"/>
  <c r="I31" i="7"/>
  <c r="H31" i="7"/>
  <c r="G31" i="7"/>
  <c r="F31" i="7"/>
  <c r="E31" i="7"/>
  <c r="D31" i="7"/>
  <c r="C31" i="7"/>
  <c r="B31" i="7"/>
  <c r="AC61" i="7" l="1"/>
  <c r="AD32" i="7"/>
  <c r="AD61" i="7" s="1"/>
  <c r="AA62" i="7"/>
  <c r="AD31" i="7"/>
  <c r="AC31" i="7"/>
  <c r="AC62" i="7" s="1"/>
  <c r="Q62" i="7"/>
  <c r="Y62" i="7"/>
  <c r="R62" i="7"/>
  <c r="Z62" i="7"/>
  <c r="S62" i="7"/>
  <c r="P62" i="7"/>
  <c r="X62" i="7"/>
  <c r="T62" i="7"/>
  <c r="U62" i="7"/>
  <c r="V62" i="7"/>
  <c r="W62" i="7"/>
  <c r="N62" i="7"/>
  <c r="O62" i="7"/>
  <c r="M62" i="7"/>
  <c r="H62" i="7"/>
  <c r="G62" i="7"/>
  <c r="I62" i="7"/>
  <c r="B62" i="7"/>
  <c r="J62" i="7"/>
  <c r="D62" i="7"/>
  <c r="L62" i="7"/>
  <c r="C62" i="7"/>
  <c r="K62" i="7"/>
  <c r="AE61" i="7"/>
  <c r="E62" i="7"/>
  <c r="AB62" i="7"/>
  <c r="F62" i="7"/>
  <c r="AD62" i="7" l="1"/>
  <c r="AE62" i="7"/>
</calcChain>
</file>

<file path=xl/sharedStrings.xml><?xml version="1.0" encoding="utf-8"?>
<sst xmlns="http://schemas.openxmlformats.org/spreadsheetml/2006/main" count="178" uniqueCount="90">
  <si>
    <t>AÑO 2022</t>
  </si>
  <si>
    <t>TONELADAS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</si>
  <si>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</si>
  <si>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</si>
  <si>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</si>
  <si>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</si>
  <si>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</si>
  <si>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</si>
  <si>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</si>
  <si>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</si>
  <si>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</si>
  <si>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</si>
  <si>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</si>
  <si>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</si>
  <si>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</si>
  <si>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</si>
  <si>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</si>
  <si>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</si>
  <si>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</si>
  <si>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</si>
  <si>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</si>
  <si>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</si>
  <si>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</si>
  <si>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</si>
  <si>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</si>
  <si>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</si>
  <si>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</si>
  <si>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</si>
  <si>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</si>
  <si>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</si>
  <si>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</si>
  <si>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</si>
  <si>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</si>
  <si>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</si>
  <si>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</si>
  <si>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</si>
  <si>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</si>
  <si>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</si>
  <si>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</si>
  <si>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</si>
  <si>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</si>
  <si>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</si>
  <si>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</si>
  <si>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</si>
  <si>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</si>
  <si>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</si>
  <si>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</si>
  <si>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</si>
  <si>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</si>
  <si>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</si>
  <si>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</si>
  <si>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</si>
  <si>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</si>
  <si>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</si>
  <si>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</si>
  <si>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</si>
  <si>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</si>
  <si>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</si>
  <si>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</si>
  <si>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UE-27</t>
  </si>
  <si>
    <t>ExtraUE-27</t>
  </si>
  <si>
    <t>Alemania</t>
  </si>
  <si>
    <t>Austria</t>
  </si>
  <si>
    <t>Bélgica</t>
  </si>
  <si>
    <t>Bulgaria</t>
  </si>
  <si>
    <t>Chipre</t>
  </si>
  <si>
    <t>Croacia</t>
  </si>
  <si>
    <t>Dinam</t>
  </si>
  <si>
    <t>Eslovaquia</t>
  </si>
  <si>
    <t>Eslovenia</t>
  </si>
  <si>
    <t>Estonia</t>
  </si>
  <si>
    <t>Finland</t>
  </si>
  <si>
    <t>Francia</t>
  </si>
  <si>
    <t>Grecia</t>
  </si>
  <si>
    <t>Hungría</t>
  </si>
  <si>
    <t>Irlanda</t>
  </si>
  <si>
    <t>Islandia</t>
  </si>
  <si>
    <t>Italia</t>
  </si>
  <si>
    <t>Letonia</t>
  </si>
  <si>
    <t>Lituania</t>
  </si>
  <si>
    <t>Luxemb</t>
  </si>
  <si>
    <t>Malta</t>
  </si>
  <si>
    <t>P.Bajos</t>
  </si>
  <si>
    <t>Polonia</t>
  </si>
  <si>
    <t>Portugal</t>
  </si>
  <si>
    <t>R.Checa</t>
  </si>
  <si>
    <t>Rumanía</t>
  </si>
  <si>
    <t>Suecia</t>
  </si>
  <si>
    <t>IMPORTACIONES ESPAÑOLAS DE FRUTAS Y HORTALIZAS FRESCAS POR PAÍSES ORIGEN UE-27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</si>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</sst>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20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  <xf numFmtId="0" fontId="11" fillId="0" borderId="0" xfId="1" applyFont="1"/>
    <xf numFmtId="0" fontId="6" fillId="0" borderId="0" xfId="1" applyFont="1"/>
    <xf numFmtId="3" fontId="12" fillId="0" borderId="0" xfId="3" applyNumberFormat="1" applyFont="1" applyFill="1" applyBorder="1"/>
    <xf numFmtId="0" fontId="10" fillId="0" borderId="0" xfId="0" applyFon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E754B-BAD0-449E-9920-355B7FE59185}">
  <sheetPr>
    <pageSetUpPr fitToPage="1"/>
  </sheetPr>
  <dimension ref="A3:AF64"/>
  <sheetViews>
    <sheetView workbookViewId="0">
      <selection activeCell="C5" sqref="C5"/>
    </sheetView>
  </sheetViews>
  <sheetFormatPr baseColWidth="10" defaultRowHeight="14.4" x14ac:dyDescent="0.3"/>
  <cols>
    <col min="1" max="1" width="21.5546875" customWidth="1"/>
    <col min="2" max="28" width="9" customWidth="1"/>
    <col min="29" max="31" width="9.6640625" style="19" customWidth="1"/>
  </cols>
  <sheetData>
    <row r="3" spans="1:32" ht="18" x14ac:dyDescent="0.35">
      <c r="A3" s="1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6"/>
      <c r="AD3" s="16"/>
      <c r="AE3" s="16"/>
    </row>
    <row r="4" spans="1:32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2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7"/>
      <c r="AD5" s="17"/>
      <c r="AE5" s="17"/>
    </row>
    <row r="6" spans="1:3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17"/>
      <c r="AE6" s="17"/>
    </row>
    <row r="7" spans="1:32" ht="15" thickBot="1" x14ac:dyDescent="0.35">
      <c r="A7" s="7"/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74</v>
      </c>
      <c r="P7" s="7" t="s">
        <v>75</v>
      </c>
      <c r="Q7" s="7" t="s">
        <v>76</v>
      </c>
      <c r="R7" s="7" t="s">
        <v>77</v>
      </c>
      <c r="S7" s="7" t="s">
        <v>78</v>
      </c>
      <c r="T7" s="7" t="s">
        <v>79</v>
      </c>
      <c r="U7" s="7" t="s">
        <v>80</v>
      </c>
      <c r="V7" s="7" t="s">
        <v>81</v>
      </c>
      <c r="W7" s="7" t="s">
        <v>82</v>
      </c>
      <c r="X7" s="7" t="s">
        <v>83</v>
      </c>
      <c r="Y7" s="7" t="s">
        <v>84</v>
      </c>
      <c r="Z7" s="7" t="s">
        <v>85</v>
      </c>
      <c r="AA7" s="7" t="s">
        <v>86</v>
      </c>
      <c r="AB7" s="7" t="s">
        <v>87</v>
      </c>
      <c r="AC7" s="7" t="s">
        <v>59</v>
      </c>
      <c r="AD7" s="7" t="s">
        <v>60</v>
      </c>
      <c r="AE7" s="7" t="s">
        <v>2</v>
      </c>
    </row>
    <row r="8" spans="1:32" ht="15" thickTop="1" x14ac:dyDescent="0.3">
      <c r="A8" s="8" t="s">
        <v>3</v>
      </c>
      <c r="B8" s="9">
        <v>115</v>
      </c>
      <c r="C8" s="9">
        <v>0</v>
      </c>
      <c r="D8" s="9">
        <v>30</v>
      </c>
      <c r="E8" s="9">
        <v>0</v>
      </c>
      <c r="F8" s="9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8</v>
      </c>
      <c r="N8" s="9">
        <v>0</v>
      </c>
      <c r="O8" s="9">
        <v>0</v>
      </c>
      <c r="P8" s="9">
        <v>0</v>
      </c>
      <c r="Q8" s="9"/>
      <c r="R8" s="9">
        <v>34</v>
      </c>
      <c r="S8" s="9"/>
      <c r="T8" s="9"/>
      <c r="U8" s="9">
        <v>0</v>
      </c>
      <c r="V8" s="9">
        <v>0</v>
      </c>
      <c r="W8" s="9">
        <v>1</v>
      </c>
      <c r="X8" s="9">
        <v>0</v>
      </c>
      <c r="Y8" s="9">
        <v>3</v>
      </c>
      <c r="Z8" s="9">
        <v>0</v>
      </c>
      <c r="AA8" s="9">
        <v>0</v>
      </c>
      <c r="AB8" s="9">
        <v>0</v>
      </c>
      <c r="AC8" s="18">
        <f>SUM(B8:AB8)</f>
        <v>191</v>
      </c>
      <c r="AD8" s="18">
        <f>+AE8-AC8</f>
        <v>1</v>
      </c>
      <c r="AE8" s="10">
        <v>192</v>
      </c>
      <c r="AF8" s="15"/>
    </row>
    <row r="9" spans="1:32" x14ac:dyDescent="0.3">
      <c r="A9" s="8" t="s">
        <v>4</v>
      </c>
      <c r="B9" s="9">
        <v>35</v>
      </c>
      <c r="C9" s="9">
        <v>0</v>
      </c>
      <c r="D9" s="9">
        <v>646</v>
      </c>
      <c r="E9" s="9">
        <v>0</v>
      </c>
      <c r="F9" s="9"/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526</v>
      </c>
      <c r="N9" s="9">
        <v>0</v>
      </c>
      <c r="O9" s="9">
        <v>1</v>
      </c>
      <c r="P9" s="9">
        <v>0</v>
      </c>
      <c r="Q9" s="9">
        <v>0</v>
      </c>
      <c r="R9" s="9">
        <v>519</v>
      </c>
      <c r="S9" s="9">
        <v>0</v>
      </c>
      <c r="T9" s="9">
        <v>0</v>
      </c>
      <c r="U9" s="9">
        <v>0</v>
      </c>
      <c r="V9" s="9">
        <v>0</v>
      </c>
      <c r="W9" s="9">
        <v>499</v>
      </c>
      <c r="X9" s="9">
        <v>0</v>
      </c>
      <c r="Y9" s="9">
        <v>701</v>
      </c>
      <c r="Z9" s="9">
        <v>0</v>
      </c>
      <c r="AA9" s="9">
        <v>0</v>
      </c>
      <c r="AB9" s="9">
        <v>0</v>
      </c>
      <c r="AC9" s="18">
        <f t="shared" ref="AC9:AC30" si="0">SUM(B9:AB9)</f>
        <v>2927</v>
      </c>
      <c r="AD9" s="18">
        <f t="shared" ref="AD9:AD30" si="1">+AE9-AC9</f>
        <v>3284</v>
      </c>
      <c r="AE9" s="10">
        <v>6211</v>
      </c>
    </row>
    <row r="10" spans="1:32" x14ac:dyDescent="0.3">
      <c r="A10" s="8" t="s">
        <v>5</v>
      </c>
      <c r="B10" s="9">
        <v>8</v>
      </c>
      <c r="C10" s="9">
        <v>0</v>
      </c>
      <c r="D10" s="9">
        <v>3</v>
      </c>
      <c r="E10" s="9">
        <v>0</v>
      </c>
      <c r="F10" s="9"/>
      <c r="G10" s="9">
        <v>0</v>
      </c>
      <c r="H10" s="9">
        <v>0</v>
      </c>
      <c r="I10" s="9"/>
      <c r="J10" s="9">
        <v>0</v>
      </c>
      <c r="K10" s="9">
        <v>0</v>
      </c>
      <c r="L10" s="9"/>
      <c r="M10" s="9">
        <v>255</v>
      </c>
      <c r="N10" s="9">
        <v>0</v>
      </c>
      <c r="O10" s="9">
        <v>0</v>
      </c>
      <c r="P10" s="9">
        <v>0</v>
      </c>
      <c r="Q10" s="9"/>
      <c r="R10" s="9">
        <v>8</v>
      </c>
      <c r="S10" s="9"/>
      <c r="T10" s="9"/>
      <c r="U10" s="9">
        <v>0</v>
      </c>
      <c r="V10" s="9"/>
      <c r="W10" s="9">
        <v>0</v>
      </c>
      <c r="X10" s="9">
        <v>0</v>
      </c>
      <c r="Y10" s="9">
        <v>1</v>
      </c>
      <c r="Z10" s="9">
        <v>0</v>
      </c>
      <c r="AA10" s="9">
        <v>0</v>
      </c>
      <c r="AB10" s="9">
        <v>0</v>
      </c>
      <c r="AC10" s="18">
        <f t="shared" si="0"/>
        <v>275</v>
      </c>
      <c r="AD10" s="18">
        <f t="shared" si="1"/>
        <v>0</v>
      </c>
      <c r="AE10" s="10">
        <v>275</v>
      </c>
    </row>
    <row r="11" spans="1:32" x14ac:dyDescent="0.3">
      <c r="A11" s="8" t="s">
        <v>6</v>
      </c>
      <c r="B11" s="9">
        <v>321</v>
      </c>
      <c r="C11" s="9">
        <v>0</v>
      </c>
      <c r="D11" s="9">
        <v>87</v>
      </c>
      <c r="E11" s="9">
        <v>1</v>
      </c>
      <c r="F11" s="9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34</v>
      </c>
      <c r="N11" s="9">
        <v>0</v>
      </c>
      <c r="O11" s="9">
        <v>0</v>
      </c>
      <c r="P11" s="9">
        <v>2</v>
      </c>
      <c r="Q11" s="9"/>
      <c r="R11" s="9">
        <v>10</v>
      </c>
      <c r="S11" s="9">
        <v>0</v>
      </c>
      <c r="T11" s="9">
        <v>5</v>
      </c>
      <c r="U11" s="9">
        <v>0</v>
      </c>
      <c r="V11" s="9">
        <v>0</v>
      </c>
      <c r="W11" s="9">
        <v>128</v>
      </c>
      <c r="X11" s="9">
        <v>85</v>
      </c>
      <c r="Y11" s="9">
        <v>0</v>
      </c>
      <c r="Z11" s="9">
        <v>0</v>
      </c>
      <c r="AA11" s="9">
        <v>1</v>
      </c>
      <c r="AB11" s="9">
        <v>0</v>
      </c>
      <c r="AC11" s="18">
        <f t="shared" si="0"/>
        <v>674</v>
      </c>
      <c r="AD11" s="18">
        <f t="shared" si="1"/>
        <v>3</v>
      </c>
      <c r="AE11" s="10">
        <v>677</v>
      </c>
    </row>
    <row r="12" spans="1:32" x14ac:dyDescent="0.3">
      <c r="A12" s="8" t="s">
        <v>7</v>
      </c>
      <c r="B12" s="9">
        <v>15</v>
      </c>
      <c r="C12" s="9">
        <v>0</v>
      </c>
      <c r="D12" s="9">
        <v>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556</v>
      </c>
      <c r="N12" s="9">
        <v>6</v>
      </c>
      <c r="O12" s="9">
        <v>9</v>
      </c>
      <c r="P12" s="9">
        <v>33</v>
      </c>
      <c r="Q12" s="9"/>
      <c r="R12" s="9">
        <v>58</v>
      </c>
      <c r="S12" s="9">
        <v>0</v>
      </c>
      <c r="T12" s="9">
        <v>1</v>
      </c>
      <c r="U12" s="9">
        <v>0</v>
      </c>
      <c r="V12" s="9">
        <v>0</v>
      </c>
      <c r="W12" s="9">
        <v>319</v>
      </c>
      <c r="X12" s="9">
        <v>36</v>
      </c>
      <c r="Y12" s="9">
        <v>247</v>
      </c>
      <c r="Z12" s="9">
        <v>7</v>
      </c>
      <c r="AA12" s="9">
        <v>0</v>
      </c>
      <c r="AB12" s="9">
        <v>1</v>
      </c>
      <c r="AC12" s="18">
        <f t="shared" si="0"/>
        <v>1295</v>
      </c>
      <c r="AD12" s="18">
        <f t="shared" si="1"/>
        <v>324</v>
      </c>
      <c r="AE12" s="10">
        <v>1619</v>
      </c>
    </row>
    <row r="13" spans="1:32" x14ac:dyDescent="0.3">
      <c r="A13" s="8" t="s">
        <v>8</v>
      </c>
      <c r="B13" s="9">
        <v>65</v>
      </c>
      <c r="C13" s="9">
        <v>9</v>
      </c>
      <c r="D13" s="9">
        <v>60</v>
      </c>
      <c r="E13" s="9">
        <v>0</v>
      </c>
      <c r="F13" s="9">
        <v>0</v>
      </c>
      <c r="G13" s="9">
        <v>11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960</v>
      </c>
      <c r="N13" s="9">
        <v>1</v>
      </c>
      <c r="O13" s="9">
        <v>0</v>
      </c>
      <c r="P13" s="9">
        <v>7</v>
      </c>
      <c r="Q13" s="9"/>
      <c r="R13" s="9">
        <v>145</v>
      </c>
      <c r="S13" s="9">
        <v>0</v>
      </c>
      <c r="T13" s="9">
        <v>4</v>
      </c>
      <c r="U13" s="9">
        <v>0</v>
      </c>
      <c r="V13" s="9">
        <v>0</v>
      </c>
      <c r="W13" s="9">
        <v>218</v>
      </c>
      <c r="X13" s="9">
        <v>43</v>
      </c>
      <c r="Y13" s="9">
        <v>3838</v>
      </c>
      <c r="Z13" s="9">
        <v>4</v>
      </c>
      <c r="AA13" s="9">
        <v>0</v>
      </c>
      <c r="AB13" s="9">
        <v>5</v>
      </c>
      <c r="AC13" s="18">
        <f t="shared" si="0"/>
        <v>5370</v>
      </c>
      <c r="AD13" s="18">
        <f t="shared" si="1"/>
        <v>15135</v>
      </c>
      <c r="AE13" s="10">
        <v>20505</v>
      </c>
    </row>
    <row r="14" spans="1:32" x14ac:dyDescent="0.3">
      <c r="A14" s="8" t="s">
        <v>9</v>
      </c>
      <c r="B14" s="9">
        <v>51</v>
      </c>
      <c r="C14" s="9">
        <v>0</v>
      </c>
      <c r="D14" s="9">
        <v>39</v>
      </c>
      <c r="E14" s="9">
        <v>0</v>
      </c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280</v>
      </c>
      <c r="N14" s="9">
        <v>0</v>
      </c>
      <c r="O14" s="9">
        <v>0</v>
      </c>
      <c r="P14" s="9">
        <v>4</v>
      </c>
      <c r="Q14" s="9"/>
      <c r="R14" s="9">
        <v>214</v>
      </c>
      <c r="S14" s="9">
        <v>0</v>
      </c>
      <c r="T14" s="9">
        <v>0</v>
      </c>
      <c r="U14" s="9">
        <v>0</v>
      </c>
      <c r="V14" s="9">
        <v>0</v>
      </c>
      <c r="W14" s="9">
        <v>421</v>
      </c>
      <c r="X14" s="9">
        <v>72</v>
      </c>
      <c r="Y14" s="9">
        <v>3687</v>
      </c>
      <c r="Z14" s="9">
        <v>16</v>
      </c>
      <c r="AA14" s="9">
        <v>0</v>
      </c>
      <c r="AB14" s="9">
        <v>1</v>
      </c>
      <c r="AC14" s="18">
        <f t="shared" si="0"/>
        <v>4785</v>
      </c>
      <c r="AD14" s="18">
        <f t="shared" si="1"/>
        <v>7692</v>
      </c>
      <c r="AE14" s="10">
        <v>12477</v>
      </c>
    </row>
    <row r="15" spans="1:32" x14ac:dyDescent="0.3">
      <c r="A15" s="8" t="s">
        <v>10</v>
      </c>
      <c r="B15" s="9">
        <v>956</v>
      </c>
      <c r="C15" s="9">
        <v>640</v>
      </c>
      <c r="D15" s="9">
        <v>121</v>
      </c>
      <c r="E15" s="9">
        <v>0</v>
      </c>
      <c r="F15" s="9">
        <v>138</v>
      </c>
      <c r="G15" s="9">
        <v>0</v>
      </c>
      <c r="H15" s="9">
        <v>0</v>
      </c>
      <c r="I15" s="9"/>
      <c r="J15" s="9">
        <v>0</v>
      </c>
      <c r="K15" s="9">
        <v>0</v>
      </c>
      <c r="L15" s="9">
        <v>0</v>
      </c>
      <c r="M15" s="9">
        <v>10975</v>
      </c>
      <c r="N15" s="9">
        <v>0</v>
      </c>
      <c r="O15" s="9">
        <v>0</v>
      </c>
      <c r="P15" s="9">
        <v>2</v>
      </c>
      <c r="Q15" s="9"/>
      <c r="R15" s="9">
        <v>590</v>
      </c>
      <c r="S15" s="9">
        <v>0</v>
      </c>
      <c r="T15" s="9">
        <v>0</v>
      </c>
      <c r="U15" s="9">
        <v>0</v>
      </c>
      <c r="V15" s="9">
        <v>1</v>
      </c>
      <c r="W15" s="9">
        <v>19362</v>
      </c>
      <c r="X15" s="9">
        <v>140</v>
      </c>
      <c r="Y15" s="9">
        <v>9990</v>
      </c>
      <c r="Z15" s="9">
        <v>0</v>
      </c>
      <c r="AA15" s="9">
        <v>0</v>
      </c>
      <c r="AB15" s="9">
        <v>0</v>
      </c>
      <c r="AC15" s="18">
        <f t="shared" si="0"/>
        <v>42915</v>
      </c>
      <c r="AD15" s="18">
        <f t="shared" si="1"/>
        <v>56739</v>
      </c>
      <c r="AE15" s="10">
        <v>99654</v>
      </c>
    </row>
    <row r="16" spans="1:32" x14ac:dyDescent="0.3">
      <c r="A16" s="8" t="s">
        <v>11</v>
      </c>
      <c r="B16" s="9">
        <v>1697</v>
      </c>
      <c r="C16" s="9">
        <v>1</v>
      </c>
      <c r="D16" s="9">
        <v>1536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2299</v>
      </c>
      <c r="N16" s="9">
        <v>0</v>
      </c>
      <c r="O16" s="9">
        <v>0</v>
      </c>
      <c r="P16" s="9">
        <v>16</v>
      </c>
      <c r="Q16" s="9">
        <v>0</v>
      </c>
      <c r="R16" s="9">
        <v>134</v>
      </c>
      <c r="S16" s="9">
        <v>0</v>
      </c>
      <c r="T16" s="9">
        <v>10</v>
      </c>
      <c r="U16" s="9">
        <v>0</v>
      </c>
      <c r="V16" s="9">
        <v>1</v>
      </c>
      <c r="W16" s="9">
        <v>11462</v>
      </c>
      <c r="X16" s="9">
        <v>1396</v>
      </c>
      <c r="Y16" s="9">
        <v>5550</v>
      </c>
      <c r="Z16" s="9">
        <v>4</v>
      </c>
      <c r="AA16" s="9">
        <v>0</v>
      </c>
      <c r="AB16" s="9">
        <v>0</v>
      </c>
      <c r="AC16" s="18">
        <f t="shared" si="0"/>
        <v>24108</v>
      </c>
      <c r="AD16" s="18">
        <f t="shared" si="1"/>
        <v>524</v>
      </c>
      <c r="AE16" s="10">
        <v>24632</v>
      </c>
    </row>
    <row r="17" spans="1:31" x14ac:dyDescent="0.3">
      <c r="A17" s="8" t="s">
        <v>12</v>
      </c>
      <c r="B17" s="9">
        <v>76</v>
      </c>
      <c r="C17" s="9">
        <v>0</v>
      </c>
      <c r="D17" s="9">
        <v>1028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/>
      <c r="K17" s="9">
        <v>0</v>
      </c>
      <c r="L17" s="9">
        <v>0</v>
      </c>
      <c r="M17" s="9">
        <v>534</v>
      </c>
      <c r="N17" s="9">
        <v>0</v>
      </c>
      <c r="O17" s="9">
        <v>0</v>
      </c>
      <c r="P17" s="9">
        <v>0</v>
      </c>
      <c r="Q17" s="9"/>
      <c r="R17" s="9">
        <v>600</v>
      </c>
      <c r="S17" s="9">
        <v>0</v>
      </c>
      <c r="T17" s="9">
        <v>0</v>
      </c>
      <c r="U17" s="9">
        <v>0</v>
      </c>
      <c r="V17" s="9">
        <v>0</v>
      </c>
      <c r="W17" s="9">
        <v>528</v>
      </c>
      <c r="X17" s="9">
        <v>2</v>
      </c>
      <c r="Y17" s="9">
        <v>10</v>
      </c>
      <c r="Z17" s="9">
        <v>0</v>
      </c>
      <c r="AA17" s="9">
        <v>0</v>
      </c>
      <c r="AB17" s="9">
        <v>0</v>
      </c>
      <c r="AC17" s="18">
        <f t="shared" si="0"/>
        <v>2778</v>
      </c>
      <c r="AD17" s="18">
        <f t="shared" si="1"/>
        <v>30</v>
      </c>
      <c r="AE17" s="10">
        <v>2808</v>
      </c>
    </row>
    <row r="18" spans="1:31" x14ac:dyDescent="0.3">
      <c r="A18" s="8" t="s">
        <v>13</v>
      </c>
      <c r="B18" s="9">
        <v>8</v>
      </c>
      <c r="C18" s="9">
        <v>0</v>
      </c>
      <c r="D18" s="9">
        <v>6</v>
      </c>
      <c r="E18" s="9">
        <v>0</v>
      </c>
      <c r="F18" s="9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30</v>
      </c>
      <c r="N18" s="9">
        <v>0</v>
      </c>
      <c r="O18" s="9">
        <v>0</v>
      </c>
      <c r="P18" s="9">
        <v>0</v>
      </c>
      <c r="Q18" s="9">
        <v>0</v>
      </c>
      <c r="R18" s="9">
        <v>5</v>
      </c>
      <c r="S18" s="9">
        <v>0</v>
      </c>
      <c r="T18" s="9">
        <v>0</v>
      </c>
      <c r="U18" s="9">
        <v>0</v>
      </c>
      <c r="V18" s="9">
        <v>0</v>
      </c>
      <c r="W18" s="9">
        <v>53</v>
      </c>
      <c r="X18" s="9">
        <v>6</v>
      </c>
      <c r="Y18" s="9">
        <v>76</v>
      </c>
      <c r="Z18" s="9">
        <v>0</v>
      </c>
      <c r="AA18" s="9">
        <v>0</v>
      </c>
      <c r="AB18" s="9">
        <v>0</v>
      </c>
      <c r="AC18" s="18">
        <f t="shared" si="0"/>
        <v>184</v>
      </c>
      <c r="AD18" s="18">
        <f t="shared" si="1"/>
        <v>14402</v>
      </c>
      <c r="AE18" s="10">
        <v>14586</v>
      </c>
    </row>
    <row r="19" spans="1:31" x14ac:dyDescent="0.3">
      <c r="A19" s="8" t="s">
        <v>14</v>
      </c>
      <c r="B19" s="9">
        <v>31</v>
      </c>
      <c r="C19" s="9">
        <v>0</v>
      </c>
      <c r="D19" s="9">
        <v>149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/>
      <c r="K19" s="9"/>
      <c r="L19" s="9">
        <v>0</v>
      </c>
      <c r="M19" s="9">
        <v>1820</v>
      </c>
      <c r="N19" s="9">
        <v>0</v>
      </c>
      <c r="O19" s="9">
        <v>0</v>
      </c>
      <c r="P19" s="9">
        <v>0</v>
      </c>
      <c r="Q19" s="9"/>
      <c r="R19" s="9">
        <v>517</v>
      </c>
      <c r="S19" s="9">
        <v>0</v>
      </c>
      <c r="T19" s="9">
        <v>2</v>
      </c>
      <c r="U19" s="9">
        <v>0</v>
      </c>
      <c r="V19" s="9">
        <v>0</v>
      </c>
      <c r="W19" s="9">
        <v>265</v>
      </c>
      <c r="X19" s="9">
        <v>150</v>
      </c>
      <c r="Y19" s="9">
        <v>164</v>
      </c>
      <c r="Z19" s="9">
        <v>1</v>
      </c>
      <c r="AA19" s="9">
        <v>0</v>
      </c>
      <c r="AB19" s="9">
        <v>7</v>
      </c>
      <c r="AC19" s="18">
        <f t="shared" si="0"/>
        <v>3106</v>
      </c>
      <c r="AD19" s="18">
        <f t="shared" si="1"/>
        <v>9</v>
      </c>
      <c r="AE19" s="10">
        <v>3115</v>
      </c>
    </row>
    <row r="20" spans="1:31" x14ac:dyDescent="0.3">
      <c r="A20" s="8" t="s">
        <v>15</v>
      </c>
      <c r="B20" s="9">
        <v>328</v>
      </c>
      <c r="C20" s="9">
        <v>0</v>
      </c>
      <c r="D20" s="9">
        <v>0</v>
      </c>
      <c r="E20" s="9">
        <v>0</v>
      </c>
      <c r="F20" s="9"/>
      <c r="G20" s="9"/>
      <c r="H20" s="9">
        <v>0</v>
      </c>
      <c r="I20" s="9">
        <v>0</v>
      </c>
      <c r="J20" s="9"/>
      <c r="K20" s="9">
        <v>0</v>
      </c>
      <c r="L20" s="9"/>
      <c r="M20" s="9">
        <v>1615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12175</v>
      </c>
      <c r="T20" s="9">
        <v>0</v>
      </c>
      <c r="U20" s="9"/>
      <c r="V20" s="9">
        <v>0</v>
      </c>
      <c r="W20" s="9">
        <v>50</v>
      </c>
      <c r="X20" s="9">
        <v>512</v>
      </c>
      <c r="Y20" s="9">
        <v>277</v>
      </c>
      <c r="Z20" s="9">
        <v>0</v>
      </c>
      <c r="AA20" s="9">
        <v>0</v>
      </c>
      <c r="AB20" s="9">
        <v>0</v>
      </c>
      <c r="AC20" s="18">
        <f t="shared" si="0"/>
        <v>14957</v>
      </c>
      <c r="AD20" s="18">
        <f t="shared" si="1"/>
        <v>209</v>
      </c>
      <c r="AE20" s="10">
        <v>15166</v>
      </c>
    </row>
    <row r="21" spans="1:31" x14ac:dyDescent="0.3">
      <c r="A21" s="8" t="s">
        <v>16</v>
      </c>
      <c r="B21" s="9">
        <v>83</v>
      </c>
      <c r="C21" s="9">
        <v>0</v>
      </c>
      <c r="D21" s="9">
        <v>121</v>
      </c>
      <c r="E21" s="9">
        <v>0</v>
      </c>
      <c r="F21" s="9"/>
      <c r="G21" s="9">
        <v>0</v>
      </c>
      <c r="H21" s="9">
        <v>0</v>
      </c>
      <c r="I21" s="9"/>
      <c r="J21" s="9">
        <v>0</v>
      </c>
      <c r="K21" s="9">
        <v>0</v>
      </c>
      <c r="L21" s="9">
        <v>0</v>
      </c>
      <c r="M21" s="9">
        <v>38686</v>
      </c>
      <c r="N21" s="9">
        <v>0</v>
      </c>
      <c r="O21" s="9">
        <v>0</v>
      </c>
      <c r="P21" s="9">
        <v>0</v>
      </c>
      <c r="Q21" s="9">
        <v>0</v>
      </c>
      <c r="R21" s="9">
        <v>37</v>
      </c>
      <c r="S21" s="9"/>
      <c r="T21" s="9">
        <v>0</v>
      </c>
      <c r="U21" s="9">
        <v>0</v>
      </c>
      <c r="V21" s="9">
        <v>0</v>
      </c>
      <c r="W21" s="9">
        <v>68</v>
      </c>
      <c r="X21" s="9">
        <v>0</v>
      </c>
      <c r="Y21" s="9">
        <v>726</v>
      </c>
      <c r="Z21" s="9">
        <v>0</v>
      </c>
      <c r="AA21" s="9">
        <v>1</v>
      </c>
      <c r="AB21" s="9">
        <v>0</v>
      </c>
      <c r="AC21" s="18">
        <f t="shared" si="0"/>
        <v>39722</v>
      </c>
      <c r="AD21" s="18">
        <f t="shared" si="1"/>
        <v>74301</v>
      </c>
      <c r="AE21" s="10">
        <v>114023</v>
      </c>
    </row>
    <row r="22" spans="1:31" x14ac:dyDescent="0.3">
      <c r="A22" s="8" t="s">
        <v>17</v>
      </c>
      <c r="B22" s="9">
        <v>958</v>
      </c>
      <c r="C22" s="9">
        <v>5</v>
      </c>
      <c r="D22" s="9">
        <v>3098</v>
      </c>
      <c r="E22" s="9">
        <v>17</v>
      </c>
      <c r="F22" s="9">
        <v>0</v>
      </c>
      <c r="G22" s="9">
        <v>1</v>
      </c>
      <c r="H22" s="9">
        <v>15</v>
      </c>
      <c r="I22" s="9">
        <v>0</v>
      </c>
      <c r="J22" s="9">
        <v>0</v>
      </c>
      <c r="K22" s="9">
        <v>0</v>
      </c>
      <c r="L22" s="9">
        <v>0</v>
      </c>
      <c r="M22" s="9">
        <v>9759</v>
      </c>
      <c r="N22" s="9">
        <v>9</v>
      </c>
      <c r="O22" s="9">
        <v>0</v>
      </c>
      <c r="P22" s="9">
        <v>0</v>
      </c>
      <c r="Q22" s="9">
        <v>0</v>
      </c>
      <c r="R22" s="9">
        <v>4009</v>
      </c>
      <c r="S22" s="9">
        <v>0</v>
      </c>
      <c r="T22" s="9">
        <v>0</v>
      </c>
      <c r="U22" s="9">
        <v>0</v>
      </c>
      <c r="V22" s="9">
        <v>0</v>
      </c>
      <c r="W22" s="9">
        <v>5515</v>
      </c>
      <c r="X22" s="9">
        <v>428</v>
      </c>
      <c r="Y22" s="9">
        <v>3520</v>
      </c>
      <c r="Z22" s="9">
        <v>6</v>
      </c>
      <c r="AA22" s="9">
        <v>13</v>
      </c>
      <c r="AB22" s="9">
        <v>29</v>
      </c>
      <c r="AC22" s="18">
        <f t="shared" si="0"/>
        <v>27382</v>
      </c>
      <c r="AD22" s="18">
        <f t="shared" si="1"/>
        <v>11</v>
      </c>
      <c r="AE22" s="10">
        <v>27393</v>
      </c>
    </row>
    <row r="23" spans="1:31" x14ac:dyDescent="0.3">
      <c r="A23" s="8" t="s">
        <v>18</v>
      </c>
      <c r="B23" s="9">
        <v>3020</v>
      </c>
      <c r="C23" s="9">
        <v>0</v>
      </c>
      <c r="D23" s="9">
        <v>21</v>
      </c>
      <c r="E23" s="9">
        <v>0</v>
      </c>
      <c r="F23" s="9"/>
      <c r="G23" s="9">
        <v>0</v>
      </c>
      <c r="H23" s="9">
        <v>349</v>
      </c>
      <c r="I23" s="9"/>
      <c r="J23" s="9">
        <v>0</v>
      </c>
      <c r="K23" s="9">
        <v>0</v>
      </c>
      <c r="L23" s="9">
        <v>0</v>
      </c>
      <c r="M23" s="9">
        <v>10780</v>
      </c>
      <c r="N23" s="9">
        <v>0</v>
      </c>
      <c r="O23" s="9">
        <v>0</v>
      </c>
      <c r="P23" s="9">
        <v>10</v>
      </c>
      <c r="Q23" s="9"/>
      <c r="R23" s="9">
        <v>1</v>
      </c>
      <c r="S23" s="9">
        <v>0</v>
      </c>
      <c r="T23" s="9">
        <v>0</v>
      </c>
      <c r="U23" s="9">
        <v>5</v>
      </c>
      <c r="V23" s="9"/>
      <c r="W23" s="9">
        <v>204</v>
      </c>
      <c r="X23" s="9">
        <v>0</v>
      </c>
      <c r="Y23" s="9">
        <v>206</v>
      </c>
      <c r="Z23" s="9">
        <v>0</v>
      </c>
      <c r="AA23" s="9">
        <v>0</v>
      </c>
      <c r="AB23" s="9">
        <v>0</v>
      </c>
      <c r="AC23" s="18">
        <f t="shared" si="0"/>
        <v>14596</v>
      </c>
      <c r="AD23" s="18">
        <f t="shared" si="1"/>
        <v>3364</v>
      </c>
      <c r="AE23" s="10">
        <v>17960</v>
      </c>
    </row>
    <row r="24" spans="1:31" x14ac:dyDescent="0.3">
      <c r="A24" s="8" t="s">
        <v>19</v>
      </c>
      <c r="B24" s="9">
        <v>2473</v>
      </c>
      <c r="C24" s="9">
        <v>0</v>
      </c>
      <c r="D24" s="9">
        <v>15389</v>
      </c>
      <c r="E24" s="9">
        <v>0</v>
      </c>
      <c r="F24" s="9">
        <v>2146</v>
      </c>
      <c r="G24" s="9">
        <v>0</v>
      </c>
      <c r="H24" s="9">
        <v>4483</v>
      </c>
      <c r="I24" s="9">
        <v>0</v>
      </c>
      <c r="J24" s="9">
        <v>0</v>
      </c>
      <c r="K24" s="9">
        <v>0</v>
      </c>
      <c r="L24" s="9">
        <v>0</v>
      </c>
      <c r="M24" s="9">
        <v>809239</v>
      </c>
      <c r="N24" s="9">
        <v>69</v>
      </c>
      <c r="O24" s="9">
        <v>0</v>
      </c>
      <c r="P24" s="9">
        <v>153</v>
      </c>
      <c r="Q24" s="9">
        <v>0</v>
      </c>
      <c r="R24" s="9">
        <v>132</v>
      </c>
      <c r="S24" s="9">
        <v>0</v>
      </c>
      <c r="T24" s="9">
        <v>0</v>
      </c>
      <c r="U24" s="9">
        <v>5183</v>
      </c>
      <c r="V24" s="9">
        <v>0</v>
      </c>
      <c r="W24" s="9">
        <v>70254</v>
      </c>
      <c r="X24" s="9">
        <v>149</v>
      </c>
      <c r="Y24" s="9">
        <v>39662</v>
      </c>
      <c r="Z24" s="9">
        <v>0</v>
      </c>
      <c r="AA24" s="9">
        <v>0</v>
      </c>
      <c r="AB24" s="9">
        <v>3</v>
      </c>
      <c r="AC24" s="18">
        <f t="shared" si="0"/>
        <v>949335</v>
      </c>
      <c r="AD24" s="18">
        <f t="shared" si="1"/>
        <v>107379</v>
      </c>
      <c r="AE24" s="10">
        <v>1056714</v>
      </c>
    </row>
    <row r="25" spans="1:31" x14ac:dyDescent="0.3">
      <c r="A25" s="8" t="s">
        <v>20</v>
      </c>
      <c r="B25" s="9">
        <v>639</v>
      </c>
      <c r="C25" s="9">
        <v>0</v>
      </c>
      <c r="D25" s="9">
        <v>180</v>
      </c>
      <c r="E25" s="9">
        <v>0</v>
      </c>
      <c r="F25" s="9">
        <v>0</v>
      </c>
      <c r="G25" s="9">
        <v>56</v>
      </c>
      <c r="H25" s="9">
        <v>0</v>
      </c>
      <c r="I25" s="9">
        <v>90</v>
      </c>
      <c r="J25" s="9">
        <v>68</v>
      </c>
      <c r="K25" s="9">
        <v>0</v>
      </c>
      <c r="L25" s="9">
        <v>0</v>
      </c>
      <c r="M25" s="9">
        <v>118</v>
      </c>
      <c r="N25" s="9">
        <v>82</v>
      </c>
      <c r="O25" s="9">
        <v>91</v>
      </c>
      <c r="P25" s="9">
        <v>0</v>
      </c>
      <c r="Q25" s="9"/>
      <c r="R25" s="9">
        <v>27</v>
      </c>
      <c r="S25" s="9">
        <v>0</v>
      </c>
      <c r="T25" s="9">
        <v>0</v>
      </c>
      <c r="U25" s="9">
        <v>0</v>
      </c>
      <c r="V25" s="9">
        <v>0</v>
      </c>
      <c r="W25" s="9">
        <v>861</v>
      </c>
      <c r="X25" s="9">
        <v>179</v>
      </c>
      <c r="Y25" s="9">
        <v>711</v>
      </c>
      <c r="Z25" s="9">
        <v>117</v>
      </c>
      <c r="AA25" s="9">
        <v>4</v>
      </c>
      <c r="AB25" s="9">
        <v>9</v>
      </c>
      <c r="AC25" s="18">
        <f t="shared" si="0"/>
        <v>3232</v>
      </c>
      <c r="AD25" s="18">
        <f t="shared" si="1"/>
        <v>10518</v>
      </c>
      <c r="AE25" s="10">
        <v>13750</v>
      </c>
    </row>
    <row r="26" spans="1:31" x14ac:dyDescent="0.3">
      <c r="A26" s="8" t="s">
        <v>21</v>
      </c>
      <c r="B26" s="9">
        <v>691</v>
      </c>
      <c r="C26" s="9">
        <v>15</v>
      </c>
      <c r="D26" s="9">
        <v>373</v>
      </c>
      <c r="E26" s="9">
        <v>1</v>
      </c>
      <c r="F26" s="9">
        <v>0</v>
      </c>
      <c r="G26" s="9">
        <v>1</v>
      </c>
      <c r="H26" s="9">
        <v>0</v>
      </c>
      <c r="I26" s="9">
        <v>110</v>
      </c>
      <c r="J26" s="9">
        <v>2</v>
      </c>
      <c r="K26" s="9">
        <v>0</v>
      </c>
      <c r="L26" s="9">
        <v>0</v>
      </c>
      <c r="M26" s="9">
        <v>1825</v>
      </c>
      <c r="N26" s="9">
        <v>7</v>
      </c>
      <c r="O26" s="9">
        <v>85</v>
      </c>
      <c r="P26" s="9">
        <v>8</v>
      </c>
      <c r="Q26" s="9"/>
      <c r="R26" s="9">
        <v>199</v>
      </c>
      <c r="S26" s="9">
        <v>0</v>
      </c>
      <c r="T26" s="9">
        <v>7</v>
      </c>
      <c r="U26" s="9">
        <v>5</v>
      </c>
      <c r="V26" s="9">
        <v>0</v>
      </c>
      <c r="W26" s="9">
        <v>1382</v>
      </c>
      <c r="X26" s="9">
        <v>371</v>
      </c>
      <c r="Y26" s="9">
        <v>944</v>
      </c>
      <c r="Z26" s="9">
        <v>211</v>
      </c>
      <c r="AA26" s="9">
        <v>31</v>
      </c>
      <c r="AB26" s="9">
        <v>2</v>
      </c>
      <c r="AC26" s="18">
        <f t="shared" si="0"/>
        <v>6270</v>
      </c>
      <c r="AD26" s="18">
        <f t="shared" si="1"/>
        <v>70055</v>
      </c>
      <c r="AE26" s="10">
        <v>76325</v>
      </c>
    </row>
    <row r="27" spans="1:31" x14ac:dyDescent="0.3">
      <c r="A27" s="8" t="s">
        <v>22</v>
      </c>
      <c r="B27" s="9">
        <v>903</v>
      </c>
      <c r="C27" s="9">
        <v>27</v>
      </c>
      <c r="D27" s="9">
        <v>14289</v>
      </c>
      <c r="E27" s="9">
        <v>0</v>
      </c>
      <c r="F27" s="9"/>
      <c r="G27" s="9">
        <v>0</v>
      </c>
      <c r="H27" s="9">
        <v>8</v>
      </c>
      <c r="I27" s="9"/>
      <c r="J27" s="9">
        <v>0</v>
      </c>
      <c r="K27" s="9">
        <v>0</v>
      </c>
      <c r="L27" s="9">
        <v>0</v>
      </c>
      <c r="M27" s="9">
        <v>5012</v>
      </c>
      <c r="N27" s="9">
        <v>0</v>
      </c>
      <c r="O27" s="9">
        <v>0</v>
      </c>
      <c r="P27" s="9">
        <v>42</v>
      </c>
      <c r="Q27" s="9"/>
      <c r="R27" s="9">
        <v>1</v>
      </c>
      <c r="S27" s="9"/>
      <c r="T27" s="9">
        <v>1</v>
      </c>
      <c r="U27" s="9">
        <v>0</v>
      </c>
      <c r="V27" s="9">
        <v>0</v>
      </c>
      <c r="W27" s="9">
        <v>2393</v>
      </c>
      <c r="X27" s="9">
        <v>256</v>
      </c>
      <c r="Y27" s="9">
        <v>2285</v>
      </c>
      <c r="Z27" s="9">
        <v>0</v>
      </c>
      <c r="AA27" s="9">
        <v>0</v>
      </c>
      <c r="AB27" s="9">
        <v>0</v>
      </c>
      <c r="AC27" s="18">
        <f t="shared" si="0"/>
        <v>25217</v>
      </c>
      <c r="AD27" s="18">
        <f t="shared" si="1"/>
        <v>1016</v>
      </c>
      <c r="AE27" s="10">
        <v>26233</v>
      </c>
    </row>
    <row r="28" spans="1:31" x14ac:dyDescent="0.3">
      <c r="A28" s="8" t="s">
        <v>23</v>
      </c>
      <c r="B28" s="9">
        <v>248</v>
      </c>
      <c r="C28" s="9">
        <v>1</v>
      </c>
      <c r="D28" s="9">
        <v>12295</v>
      </c>
      <c r="E28" s="9">
        <v>7</v>
      </c>
      <c r="F28" s="9"/>
      <c r="G28" s="9">
        <v>285</v>
      </c>
      <c r="H28" s="9">
        <v>2</v>
      </c>
      <c r="I28" s="9">
        <v>223</v>
      </c>
      <c r="J28" s="9">
        <v>1</v>
      </c>
      <c r="K28" s="9">
        <v>0</v>
      </c>
      <c r="L28" s="9">
        <v>0</v>
      </c>
      <c r="M28" s="9">
        <v>4996</v>
      </c>
      <c r="N28" s="9">
        <v>0</v>
      </c>
      <c r="O28" s="9">
        <v>112</v>
      </c>
      <c r="P28" s="9">
        <v>4</v>
      </c>
      <c r="Q28" s="9"/>
      <c r="R28" s="9">
        <v>620</v>
      </c>
      <c r="S28" s="9">
        <v>0</v>
      </c>
      <c r="T28" s="9">
        <v>0</v>
      </c>
      <c r="U28" s="9">
        <v>0</v>
      </c>
      <c r="V28" s="9">
        <v>0</v>
      </c>
      <c r="W28" s="9">
        <v>25070</v>
      </c>
      <c r="X28" s="9">
        <v>3510</v>
      </c>
      <c r="Y28" s="9">
        <v>49999</v>
      </c>
      <c r="Z28" s="9">
        <v>109</v>
      </c>
      <c r="AA28" s="9">
        <v>162</v>
      </c>
      <c r="AB28" s="9">
        <v>15</v>
      </c>
      <c r="AC28" s="18">
        <f t="shared" si="0"/>
        <v>97659</v>
      </c>
      <c r="AD28" s="18">
        <f t="shared" si="1"/>
        <v>90398</v>
      </c>
      <c r="AE28" s="10">
        <v>188057</v>
      </c>
    </row>
    <row r="29" spans="1:31" x14ac:dyDescent="0.3">
      <c r="A29" s="8" t="s">
        <v>24</v>
      </c>
      <c r="B29" s="9">
        <v>728</v>
      </c>
      <c r="C29" s="9">
        <v>24</v>
      </c>
      <c r="D29" s="9">
        <v>935</v>
      </c>
      <c r="E29" s="9">
        <v>0</v>
      </c>
      <c r="F29" s="9"/>
      <c r="G29" s="9">
        <v>0</v>
      </c>
      <c r="H29" s="9">
        <v>62</v>
      </c>
      <c r="I29" s="9"/>
      <c r="J29" s="9"/>
      <c r="K29" s="9">
        <v>0</v>
      </c>
      <c r="L29" s="9">
        <v>0</v>
      </c>
      <c r="M29" s="9">
        <v>12904</v>
      </c>
      <c r="N29" s="9">
        <v>0</v>
      </c>
      <c r="O29" s="9">
        <v>0</v>
      </c>
      <c r="P29" s="9">
        <v>239</v>
      </c>
      <c r="Q29" s="9"/>
      <c r="R29" s="9">
        <v>273</v>
      </c>
      <c r="S29" s="9"/>
      <c r="T29" s="9">
        <v>0</v>
      </c>
      <c r="U29" s="9">
        <v>0</v>
      </c>
      <c r="V29" s="9">
        <v>0</v>
      </c>
      <c r="W29" s="9">
        <v>3571</v>
      </c>
      <c r="X29" s="9">
        <v>332</v>
      </c>
      <c r="Y29" s="9">
        <v>3370</v>
      </c>
      <c r="Z29" s="9">
        <v>0</v>
      </c>
      <c r="AA29" s="9">
        <v>0</v>
      </c>
      <c r="AB29" s="9">
        <v>0</v>
      </c>
      <c r="AC29" s="18">
        <f t="shared" si="0"/>
        <v>22438</v>
      </c>
      <c r="AD29" s="18">
        <f t="shared" si="1"/>
        <v>617</v>
      </c>
      <c r="AE29" s="10">
        <v>23055</v>
      </c>
    </row>
    <row r="30" spans="1:31" x14ac:dyDescent="0.3">
      <c r="A30" s="8" t="s">
        <v>25</v>
      </c>
      <c r="B30" s="9">
        <v>2146</v>
      </c>
      <c r="C30" s="9">
        <v>6</v>
      </c>
      <c r="D30" s="9">
        <v>1412</v>
      </c>
      <c r="E30" s="9">
        <v>92</v>
      </c>
      <c r="F30" s="9">
        <v>0</v>
      </c>
      <c r="G30" s="9">
        <v>11</v>
      </c>
      <c r="H30" s="9">
        <v>0</v>
      </c>
      <c r="I30" s="9">
        <v>0</v>
      </c>
      <c r="J30" s="9">
        <v>9</v>
      </c>
      <c r="K30" s="9">
        <v>0</v>
      </c>
      <c r="L30" s="9">
        <v>0</v>
      </c>
      <c r="M30" s="9">
        <v>2444</v>
      </c>
      <c r="N30" s="9">
        <v>74</v>
      </c>
      <c r="O30" s="9">
        <v>3</v>
      </c>
      <c r="P30" s="9">
        <v>23</v>
      </c>
      <c r="Q30" s="9">
        <v>0</v>
      </c>
      <c r="R30" s="9">
        <v>4705</v>
      </c>
      <c r="S30" s="9">
        <v>0</v>
      </c>
      <c r="T30" s="9">
        <v>26</v>
      </c>
      <c r="U30" s="9">
        <v>16</v>
      </c>
      <c r="V30" s="9">
        <v>0</v>
      </c>
      <c r="W30" s="9">
        <v>4450</v>
      </c>
      <c r="X30" s="9">
        <v>609</v>
      </c>
      <c r="Y30" s="9">
        <v>24888</v>
      </c>
      <c r="Z30" s="9">
        <v>0</v>
      </c>
      <c r="AA30" s="9">
        <v>312</v>
      </c>
      <c r="AB30" s="9">
        <v>0</v>
      </c>
      <c r="AC30" s="18">
        <f t="shared" si="0"/>
        <v>41226</v>
      </c>
      <c r="AD30" s="18">
        <f t="shared" si="1"/>
        <v>19241</v>
      </c>
      <c r="AE30" s="10">
        <v>60467</v>
      </c>
    </row>
    <row r="31" spans="1:31" ht="15" thickBot="1" x14ac:dyDescent="0.35">
      <c r="A31" s="11" t="s">
        <v>26</v>
      </c>
      <c r="B31" s="12">
        <f t="shared" ref="B31:AD31" si="2">SUM(B8:B30)</f>
        <v>15595</v>
      </c>
      <c r="C31" s="12">
        <f t="shared" si="2"/>
        <v>728</v>
      </c>
      <c r="D31" s="12">
        <f t="shared" si="2"/>
        <v>51825</v>
      </c>
      <c r="E31" s="12">
        <f t="shared" si="2"/>
        <v>120</v>
      </c>
      <c r="F31" s="12">
        <f t="shared" si="2"/>
        <v>2284</v>
      </c>
      <c r="G31" s="12">
        <f t="shared" si="2"/>
        <v>365</v>
      </c>
      <c r="H31" s="12">
        <f t="shared" si="2"/>
        <v>4919</v>
      </c>
      <c r="I31" s="12">
        <f t="shared" si="2"/>
        <v>423</v>
      </c>
      <c r="J31" s="12">
        <f t="shared" si="2"/>
        <v>80</v>
      </c>
      <c r="K31" s="12">
        <f t="shared" si="2"/>
        <v>0</v>
      </c>
      <c r="L31" s="12">
        <f t="shared" si="2"/>
        <v>0</v>
      </c>
      <c r="M31" s="12">
        <f t="shared" si="2"/>
        <v>915655</v>
      </c>
      <c r="N31" s="12">
        <f t="shared" si="2"/>
        <v>248</v>
      </c>
      <c r="O31" s="12">
        <f t="shared" si="2"/>
        <v>301</v>
      </c>
      <c r="P31" s="12">
        <f t="shared" si="2"/>
        <v>543</v>
      </c>
      <c r="Q31" s="12">
        <f t="shared" si="2"/>
        <v>0</v>
      </c>
      <c r="R31" s="12">
        <f t="shared" si="2"/>
        <v>12838</v>
      </c>
      <c r="S31" s="12">
        <f t="shared" si="2"/>
        <v>12175</v>
      </c>
      <c r="T31" s="12">
        <f t="shared" si="2"/>
        <v>56</v>
      </c>
      <c r="U31" s="12">
        <f t="shared" si="2"/>
        <v>5209</v>
      </c>
      <c r="V31" s="12">
        <f t="shared" si="2"/>
        <v>2</v>
      </c>
      <c r="W31" s="12">
        <f t="shared" si="2"/>
        <v>147074</v>
      </c>
      <c r="X31" s="12">
        <f t="shared" si="2"/>
        <v>8276</v>
      </c>
      <c r="Y31" s="12">
        <f t="shared" si="2"/>
        <v>150855</v>
      </c>
      <c r="Z31" s="12">
        <f t="shared" si="2"/>
        <v>475</v>
      </c>
      <c r="AA31" s="12">
        <f t="shared" si="2"/>
        <v>524</v>
      </c>
      <c r="AB31" s="12">
        <f t="shared" si="2"/>
        <v>72</v>
      </c>
      <c r="AC31" s="12">
        <f t="shared" si="2"/>
        <v>1330642</v>
      </c>
      <c r="AD31" s="12">
        <f t="shared" si="2"/>
        <v>475252</v>
      </c>
      <c r="AE31" s="12">
        <v>1805894</v>
      </c>
    </row>
    <row r="32" spans="1:31" ht="15" thickTop="1" x14ac:dyDescent="0.3">
      <c r="A32" s="13" t="s">
        <v>27</v>
      </c>
      <c r="B32" s="13">
        <v>674</v>
      </c>
      <c r="C32" s="13">
        <v>0</v>
      </c>
      <c r="D32" s="13">
        <v>20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1009</v>
      </c>
      <c r="N32" s="13">
        <v>0</v>
      </c>
      <c r="O32" s="13">
        <v>9</v>
      </c>
      <c r="P32" s="13">
        <v>0</v>
      </c>
      <c r="Q32" s="13">
        <v>3</v>
      </c>
      <c r="R32" s="13">
        <v>85</v>
      </c>
      <c r="S32" s="13">
        <v>0</v>
      </c>
      <c r="T32" s="13">
        <v>0</v>
      </c>
      <c r="U32" s="13">
        <v>0</v>
      </c>
      <c r="V32" s="13">
        <v>0</v>
      </c>
      <c r="W32" s="13">
        <v>12197</v>
      </c>
      <c r="X32" s="13">
        <v>42</v>
      </c>
      <c r="Y32" s="13">
        <v>7114</v>
      </c>
      <c r="Z32" s="13">
        <v>8</v>
      </c>
      <c r="AA32" s="13">
        <v>40</v>
      </c>
      <c r="AB32" s="13">
        <v>40</v>
      </c>
      <c r="AC32" s="18">
        <f t="shared" ref="AC32:AC60" si="3">SUM(B32:AB32)</f>
        <v>21241</v>
      </c>
      <c r="AD32" s="18">
        <f t="shared" ref="AD32:AD60" si="4">+AE32-AC32</f>
        <v>187334</v>
      </c>
      <c r="AE32" s="10">
        <v>208575</v>
      </c>
    </row>
    <row r="33" spans="1:31" x14ac:dyDescent="0.3">
      <c r="A33" s="13" t="s">
        <v>28</v>
      </c>
      <c r="B33" s="13">
        <v>0</v>
      </c>
      <c r="C33" s="13">
        <v>2</v>
      </c>
      <c r="D33" s="13">
        <v>36</v>
      </c>
      <c r="E33" s="13">
        <v>58</v>
      </c>
      <c r="F33" s="13">
        <v>0</v>
      </c>
      <c r="G33" s="13">
        <v>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1391</v>
      </c>
      <c r="N33" s="13">
        <v>250</v>
      </c>
      <c r="O33" s="13">
        <v>0</v>
      </c>
      <c r="P33" s="13">
        <v>0</v>
      </c>
      <c r="Q33" s="13"/>
      <c r="R33" s="13">
        <v>922</v>
      </c>
      <c r="S33" s="13">
        <v>0</v>
      </c>
      <c r="T33" s="13">
        <v>0</v>
      </c>
      <c r="U33" s="13">
        <v>0</v>
      </c>
      <c r="V33" s="13">
        <v>0</v>
      </c>
      <c r="W33" s="13">
        <v>40</v>
      </c>
      <c r="X33" s="13">
        <v>1</v>
      </c>
      <c r="Y33" s="13">
        <v>196</v>
      </c>
      <c r="Z33" s="13">
        <v>0</v>
      </c>
      <c r="AA33" s="13">
        <v>0</v>
      </c>
      <c r="AB33" s="13">
        <v>0</v>
      </c>
      <c r="AC33" s="18">
        <f t="shared" si="3"/>
        <v>2903</v>
      </c>
      <c r="AD33" s="18">
        <f t="shared" si="4"/>
        <v>64</v>
      </c>
      <c r="AE33" s="10">
        <v>2967</v>
      </c>
    </row>
    <row r="34" spans="1:31" x14ac:dyDescent="0.3">
      <c r="A34" s="13" t="s">
        <v>29</v>
      </c>
      <c r="B34" s="13">
        <v>673</v>
      </c>
      <c r="C34" s="13">
        <v>2</v>
      </c>
      <c r="D34" s="13">
        <v>30</v>
      </c>
      <c r="E34" s="13">
        <v>41</v>
      </c>
      <c r="F34" s="13"/>
      <c r="G34" s="13">
        <v>0</v>
      </c>
      <c r="H34" s="13">
        <v>0</v>
      </c>
      <c r="I34" s="13">
        <v>5</v>
      </c>
      <c r="J34" s="13">
        <v>1</v>
      </c>
      <c r="K34" s="13">
        <v>0</v>
      </c>
      <c r="L34" s="13">
        <v>0</v>
      </c>
      <c r="M34" s="13">
        <v>140</v>
      </c>
      <c r="N34" s="13">
        <v>0</v>
      </c>
      <c r="O34" s="13">
        <v>0</v>
      </c>
      <c r="P34" s="13">
        <v>0</v>
      </c>
      <c r="Q34" s="13">
        <v>0</v>
      </c>
      <c r="R34" s="13">
        <v>13</v>
      </c>
      <c r="S34" s="13">
        <v>0</v>
      </c>
      <c r="T34" s="13">
        <v>0</v>
      </c>
      <c r="U34" s="13">
        <v>2</v>
      </c>
      <c r="V34" s="13">
        <v>0</v>
      </c>
      <c r="W34" s="13">
        <v>1630</v>
      </c>
      <c r="X34" s="13">
        <v>712</v>
      </c>
      <c r="Y34" s="13">
        <v>2181</v>
      </c>
      <c r="Z34" s="13">
        <v>0</v>
      </c>
      <c r="AA34" s="13">
        <v>3</v>
      </c>
      <c r="AB34" s="13">
        <v>0</v>
      </c>
      <c r="AC34" s="18">
        <f t="shared" si="3"/>
        <v>5433</v>
      </c>
      <c r="AD34" s="18">
        <f t="shared" si="4"/>
        <v>39216</v>
      </c>
      <c r="AE34" s="10">
        <v>44649</v>
      </c>
    </row>
    <row r="35" spans="1:31" x14ac:dyDescent="0.3">
      <c r="A35" s="13" t="s">
        <v>30</v>
      </c>
      <c r="B35" s="13">
        <v>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45</v>
      </c>
      <c r="L35" s="13">
        <v>0</v>
      </c>
      <c r="M35" s="13">
        <v>29</v>
      </c>
      <c r="N35" s="13">
        <v>1</v>
      </c>
      <c r="O35" s="13">
        <v>0</v>
      </c>
      <c r="P35" s="13">
        <v>0</v>
      </c>
      <c r="Q35" s="13"/>
      <c r="R35" s="13">
        <v>3</v>
      </c>
      <c r="S35" s="13">
        <v>0</v>
      </c>
      <c r="T35" s="13">
        <v>0</v>
      </c>
      <c r="U35" s="13">
        <v>0</v>
      </c>
      <c r="V35" s="13">
        <v>0</v>
      </c>
      <c r="W35" s="13">
        <v>8</v>
      </c>
      <c r="X35" s="13">
        <v>0</v>
      </c>
      <c r="Y35" s="13">
        <v>37</v>
      </c>
      <c r="Z35" s="13">
        <v>0</v>
      </c>
      <c r="AA35" s="13">
        <v>0</v>
      </c>
      <c r="AB35" s="13">
        <v>0</v>
      </c>
      <c r="AC35" s="18">
        <f t="shared" si="3"/>
        <v>129</v>
      </c>
      <c r="AD35" s="18">
        <f t="shared" si="4"/>
        <v>784</v>
      </c>
      <c r="AE35" s="10">
        <v>913</v>
      </c>
    </row>
    <row r="36" spans="1:31" x14ac:dyDescent="0.3">
      <c r="A36" s="13" t="s">
        <v>31</v>
      </c>
      <c r="B36" s="13">
        <v>63</v>
      </c>
      <c r="C36" s="13">
        <v>1</v>
      </c>
      <c r="D36" s="13">
        <v>173</v>
      </c>
      <c r="E36" s="13">
        <v>0</v>
      </c>
      <c r="F36" s="13">
        <v>0</v>
      </c>
      <c r="G36" s="13">
        <v>648</v>
      </c>
      <c r="H36" s="13">
        <v>22</v>
      </c>
      <c r="I36" s="13">
        <v>0</v>
      </c>
      <c r="J36" s="13">
        <v>0</v>
      </c>
      <c r="K36" s="13">
        <v>237</v>
      </c>
      <c r="L36" s="13">
        <v>0</v>
      </c>
      <c r="M36" s="13">
        <v>179</v>
      </c>
      <c r="N36" s="13">
        <v>569</v>
      </c>
      <c r="O36" s="13">
        <v>0</v>
      </c>
      <c r="P36" s="13">
        <v>0</v>
      </c>
      <c r="Q36" s="13">
        <v>0</v>
      </c>
      <c r="R36" s="13">
        <v>596</v>
      </c>
      <c r="S36" s="13">
        <v>0</v>
      </c>
      <c r="T36" s="13">
        <v>2</v>
      </c>
      <c r="U36" s="13">
        <v>2</v>
      </c>
      <c r="V36" s="13">
        <v>0</v>
      </c>
      <c r="W36" s="13">
        <v>184</v>
      </c>
      <c r="X36" s="13">
        <v>230</v>
      </c>
      <c r="Y36" s="13">
        <v>161</v>
      </c>
      <c r="Z36" s="13">
        <v>1</v>
      </c>
      <c r="AA36" s="13">
        <v>0</v>
      </c>
      <c r="AB36" s="13">
        <v>0</v>
      </c>
      <c r="AC36" s="18">
        <f t="shared" si="3"/>
        <v>3068</v>
      </c>
      <c r="AD36" s="18">
        <f t="shared" si="4"/>
        <v>1743</v>
      </c>
      <c r="AE36" s="10">
        <v>4811</v>
      </c>
    </row>
    <row r="37" spans="1:31" x14ac:dyDescent="0.3">
      <c r="A37" s="13" t="s">
        <v>32</v>
      </c>
      <c r="B37" s="13">
        <v>81</v>
      </c>
      <c r="C37" s="13">
        <v>0</v>
      </c>
      <c r="D37" s="13">
        <v>4</v>
      </c>
      <c r="E37" s="13">
        <v>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101</v>
      </c>
      <c r="N37" s="13">
        <v>35</v>
      </c>
      <c r="O37" s="13">
        <v>0</v>
      </c>
      <c r="P37" s="13">
        <v>0</v>
      </c>
      <c r="Q37" s="13"/>
      <c r="R37" s="13">
        <v>296</v>
      </c>
      <c r="S37" s="13">
        <v>0</v>
      </c>
      <c r="T37" s="13">
        <v>0</v>
      </c>
      <c r="U37" s="13">
        <v>0</v>
      </c>
      <c r="V37" s="13">
        <v>0</v>
      </c>
      <c r="W37" s="13">
        <v>373</v>
      </c>
      <c r="X37" s="13">
        <v>14</v>
      </c>
      <c r="Y37" s="13">
        <v>458</v>
      </c>
      <c r="Z37" s="13">
        <v>0</v>
      </c>
      <c r="AA37" s="13">
        <v>144</v>
      </c>
      <c r="AB37" s="13">
        <v>0</v>
      </c>
      <c r="AC37" s="18">
        <f t="shared" si="3"/>
        <v>1506</v>
      </c>
      <c r="AD37" s="18">
        <f t="shared" si="4"/>
        <v>5243</v>
      </c>
      <c r="AE37" s="10">
        <v>6749</v>
      </c>
    </row>
    <row r="38" spans="1:31" x14ac:dyDescent="0.3">
      <c r="A38" s="13" t="s">
        <v>33</v>
      </c>
      <c r="B38" s="13">
        <v>98</v>
      </c>
      <c r="C38" s="13">
        <v>1</v>
      </c>
      <c r="D38" s="13">
        <v>32</v>
      </c>
      <c r="E38" s="13">
        <v>0</v>
      </c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187</v>
      </c>
      <c r="N38" s="13">
        <v>0</v>
      </c>
      <c r="O38" s="13">
        <v>0</v>
      </c>
      <c r="P38" s="13">
        <v>0</v>
      </c>
      <c r="Q38" s="13">
        <v>0</v>
      </c>
      <c r="R38" s="13">
        <v>117</v>
      </c>
      <c r="S38" s="13">
        <v>0</v>
      </c>
      <c r="T38" s="13">
        <v>0</v>
      </c>
      <c r="U38" s="13">
        <v>0</v>
      </c>
      <c r="V38" s="13">
        <v>0</v>
      </c>
      <c r="W38" s="13">
        <v>1742</v>
      </c>
      <c r="X38" s="13">
        <v>185</v>
      </c>
      <c r="Y38" s="13">
        <v>8110</v>
      </c>
      <c r="Z38" s="13">
        <v>0</v>
      </c>
      <c r="AA38" s="13">
        <v>0</v>
      </c>
      <c r="AB38" s="13">
        <v>14</v>
      </c>
      <c r="AC38" s="18">
        <f t="shared" si="3"/>
        <v>10486</v>
      </c>
      <c r="AD38" s="18">
        <f t="shared" si="4"/>
        <v>36984</v>
      </c>
      <c r="AE38" s="10">
        <v>47470</v>
      </c>
    </row>
    <row r="39" spans="1:31" x14ac:dyDescent="0.3">
      <c r="A39" s="13" t="s">
        <v>34</v>
      </c>
      <c r="B39" s="13">
        <v>53</v>
      </c>
      <c r="C39" s="13">
        <v>4</v>
      </c>
      <c r="D39" s="13">
        <v>262</v>
      </c>
      <c r="E39" s="13">
        <v>0</v>
      </c>
      <c r="F39" s="13"/>
      <c r="G39" s="13">
        <v>3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400</v>
      </c>
      <c r="N39" s="13">
        <v>3317</v>
      </c>
      <c r="O39" s="13">
        <v>0</v>
      </c>
      <c r="P39" s="13">
        <v>0</v>
      </c>
      <c r="Q39" s="13">
        <v>0</v>
      </c>
      <c r="R39" s="13">
        <v>10</v>
      </c>
      <c r="S39" s="13">
        <v>0</v>
      </c>
      <c r="T39" s="13">
        <v>0</v>
      </c>
      <c r="U39" s="13">
        <v>0</v>
      </c>
      <c r="V39" s="13">
        <v>0</v>
      </c>
      <c r="W39" s="13">
        <v>45</v>
      </c>
      <c r="X39" s="13">
        <v>1</v>
      </c>
      <c r="Y39" s="13">
        <v>1693</v>
      </c>
      <c r="Z39" s="13">
        <v>0</v>
      </c>
      <c r="AA39" s="13">
        <v>0</v>
      </c>
      <c r="AB39" s="13">
        <v>0</v>
      </c>
      <c r="AC39" s="18">
        <f t="shared" si="3"/>
        <v>5789</v>
      </c>
      <c r="AD39" s="18">
        <f t="shared" si="4"/>
        <v>6095</v>
      </c>
      <c r="AE39" s="10">
        <v>11884</v>
      </c>
    </row>
    <row r="40" spans="1:31" x14ac:dyDescent="0.3">
      <c r="A40" s="13" t="s">
        <v>35</v>
      </c>
      <c r="B40" s="13">
        <v>0</v>
      </c>
      <c r="C40" s="13">
        <v>2</v>
      </c>
      <c r="D40" s="13">
        <v>5</v>
      </c>
      <c r="E40" s="13">
        <v>0</v>
      </c>
      <c r="F40" s="13"/>
      <c r="G40" s="13">
        <v>0</v>
      </c>
      <c r="H40" s="13">
        <v>0</v>
      </c>
      <c r="I40" s="13">
        <v>0</v>
      </c>
      <c r="J40" s="13">
        <v>0</v>
      </c>
      <c r="K40" s="13"/>
      <c r="L40" s="13"/>
      <c r="M40" s="13">
        <v>13</v>
      </c>
      <c r="N40" s="13">
        <v>0</v>
      </c>
      <c r="O40" s="13">
        <v>0</v>
      </c>
      <c r="P40" s="13">
        <v>0</v>
      </c>
      <c r="Q40" s="13"/>
      <c r="R40" s="13">
        <v>16</v>
      </c>
      <c r="S40" s="13"/>
      <c r="T40" s="13"/>
      <c r="U40" s="13">
        <v>0</v>
      </c>
      <c r="V40" s="13">
        <v>0</v>
      </c>
      <c r="W40" s="13">
        <v>91</v>
      </c>
      <c r="X40" s="13">
        <v>15</v>
      </c>
      <c r="Y40" s="13">
        <v>7</v>
      </c>
      <c r="Z40" s="13"/>
      <c r="AA40" s="13">
        <v>2</v>
      </c>
      <c r="AB40" s="13">
        <v>0</v>
      </c>
      <c r="AC40" s="18">
        <f t="shared" si="3"/>
        <v>151</v>
      </c>
      <c r="AD40" s="18">
        <f t="shared" si="4"/>
        <v>139</v>
      </c>
      <c r="AE40" s="10">
        <v>290</v>
      </c>
    </row>
    <row r="41" spans="1:31" x14ac:dyDescent="0.3">
      <c r="A41" s="13" t="s">
        <v>36</v>
      </c>
      <c r="B41" s="13">
        <v>0</v>
      </c>
      <c r="C41" s="13">
        <v>0</v>
      </c>
      <c r="D41" s="13">
        <v>0</v>
      </c>
      <c r="E41" s="13">
        <v>0</v>
      </c>
      <c r="F41" s="13"/>
      <c r="G41" s="13">
        <v>0</v>
      </c>
      <c r="H41" s="13">
        <v>0</v>
      </c>
      <c r="I41" s="13"/>
      <c r="J41" s="13">
        <v>0</v>
      </c>
      <c r="K41" s="13">
        <v>0</v>
      </c>
      <c r="L41" s="13">
        <v>0</v>
      </c>
      <c r="M41" s="13">
        <v>18</v>
      </c>
      <c r="N41" s="13">
        <v>11</v>
      </c>
      <c r="O41" s="13">
        <v>0</v>
      </c>
      <c r="P41" s="13">
        <v>0</v>
      </c>
      <c r="Q41" s="13"/>
      <c r="R41" s="13">
        <v>294</v>
      </c>
      <c r="S41" s="13"/>
      <c r="T41" s="13"/>
      <c r="U41" s="13">
        <v>0</v>
      </c>
      <c r="V41" s="13"/>
      <c r="W41" s="13">
        <v>1</v>
      </c>
      <c r="X41" s="13">
        <v>0</v>
      </c>
      <c r="Y41" s="13">
        <v>25</v>
      </c>
      <c r="Z41" s="13">
        <v>0</v>
      </c>
      <c r="AA41" s="13">
        <v>0</v>
      </c>
      <c r="AB41" s="13">
        <v>0</v>
      </c>
      <c r="AC41" s="18">
        <f t="shared" si="3"/>
        <v>349</v>
      </c>
      <c r="AD41" s="18">
        <f t="shared" si="4"/>
        <v>14</v>
      </c>
      <c r="AE41" s="10">
        <v>363</v>
      </c>
    </row>
    <row r="42" spans="1:31" x14ac:dyDescent="0.3">
      <c r="A42" s="13" t="s">
        <v>37</v>
      </c>
      <c r="B42" s="13">
        <v>3</v>
      </c>
      <c r="C42" s="13">
        <v>0</v>
      </c>
      <c r="D42" s="13">
        <v>6871</v>
      </c>
      <c r="E42" s="13">
        <v>0</v>
      </c>
      <c r="F42" s="13"/>
      <c r="G42" s="13">
        <v>0</v>
      </c>
      <c r="H42" s="13">
        <v>0</v>
      </c>
      <c r="I42" s="13">
        <v>0</v>
      </c>
      <c r="J42" s="13">
        <v>0</v>
      </c>
      <c r="K42" s="13">
        <v>24</v>
      </c>
      <c r="L42" s="13"/>
      <c r="M42" s="13">
        <v>1555</v>
      </c>
      <c r="N42" s="13">
        <v>30823</v>
      </c>
      <c r="O42" s="13">
        <v>24</v>
      </c>
      <c r="P42" s="13">
        <v>70</v>
      </c>
      <c r="Q42" s="13"/>
      <c r="R42" s="13">
        <v>17489</v>
      </c>
      <c r="S42" s="13">
        <v>0</v>
      </c>
      <c r="T42" s="13">
        <v>0</v>
      </c>
      <c r="U42" s="13">
        <v>0</v>
      </c>
      <c r="V42" s="13">
        <v>0</v>
      </c>
      <c r="W42" s="13">
        <v>3145</v>
      </c>
      <c r="X42" s="13">
        <v>0</v>
      </c>
      <c r="Y42" s="13">
        <v>25690</v>
      </c>
      <c r="Z42" s="13">
        <v>0</v>
      </c>
      <c r="AA42" s="13">
        <v>3</v>
      </c>
      <c r="AB42" s="13">
        <v>0</v>
      </c>
      <c r="AC42" s="18">
        <f t="shared" si="3"/>
        <v>85697</v>
      </c>
      <c r="AD42" s="18">
        <f t="shared" si="4"/>
        <v>54672</v>
      </c>
      <c r="AE42" s="10">
        <v>140369</v>
      </c>
    </row>
    <row r="43" spans="1:31" x14ac:dyDescent="0.3">
      <c r="A43" s="13" t="s">
        <v>38</v>
      </c>
      <c r="B43" s="13">
        <v>81</v>
      </c>
      <c r="C43" s="13">
        <v>5</v>
      </c>
      <c r="D43" s="13">
        <v>2</v>
      </c>
      <c r="E43" s="13">
        <v>0</v>
      </c>
      <c r="F43" s="13">
        <v>22</v>
      </c>
      <c r="G43" s="13">
        <v>0</v>
      </c>
      <c r="H43" s="13">
        <v>21</v>
      </c>
      <c r="I43" s="13">
        <v>16</v>
      </c>
      <c r="J43" s="13">
        <v>4</v>
      </c>
      <c r="K43" s="13">
        <v>0</v>
      </c>
      <c r="L43" s="13">
        <v>0</v>
      </c>
      <c r="M43" s="13">
        <v>862</v>
      </c>
      <c r="N43" s="13">
        <v>22</v>
      </c>
      <c r="O43" s="13">
        <v>22</v>
      </c>
      <c r="P43" s="13">
        <v>0</v>
      </c>
      <c r="Q43" s="13">
        <v>0</v>
      </c>
      <c r="R43" s="13">
        <v>423</v>
      </c>
      <c r="S43" s="13">
        <v>0</v>
      </c>
      <c r="T43" s="13">
        <v>22</v>
      </c>
      <c r="U43" s="13">
        <v>0</v>
      </c>
      <c r="V43" s="13">
        <v>0</v>
      </c>
      <c r="W43" s="13">
        <v>2289</v>
      </c>
      <c r="X43" s="13">
        <v>222</v>
      </c>
      <c r="Y43" s="13">
        <v>4060</v>
      </c>
      <c r="Z43" s="13">
        <v>16</v>
      </c>
      <c r="AA43" s="13">
        <v>27</v>
      </c>
      <c r="AB43" s="13">
        <v>1</v>
      </c>
      <c r="AC43" s="18">
        <f t="shared" si="3"/>
        <v>8117</v>
      </c>
      <c r="AD43" s="18">
        <f t="shared" si="4"/>
        <v>66385</v>
      </c>
      <c r="AE43" s="10">
        <v>74502</v>
      </c>
    </row>
    <row r="44" spans="1:31" x14ac:dyDescent="0.3">
      <c r="A44" s="13" t="s">
        <v>39</v>
      </c>
      <c r="B44" s="13">
        <v>28</v>
      </c>
      <c r="C44" s="13">
        <v>2</v>
      </c>
      <c r="D44" s="13">
        <v>0</v>
      </c>
      <c r="E44" s="13">
        <v>0</v>
      </c>
      <c r="F44" s="13"/>
      <c r="G44" s="13">
        <v>0</v>
      </c>
      <c r="H44" s="13">
        <v>0</v>
      </c>
      <c r="I44" s="13">
        <v>167</v>
      </c>
      <c r="J44" s="13">
        <v>0</v>
      </c>
      <c r="K44" s="13">
        <v>45</v>
      </c>
      <c r="L44" s="13">
        <v>0</v>
      </c>
      <c r="M44" s="13">
        <v>462</v>
      </c>
      <c r="N44" s="13">
        <v>86</v>
      </c>
      <c r="O44" s="13">
        <v>126</v>
      </c>
      <c r="P44" s="13">
        <v>15</v>
      </c>
      <c r="Q44" s="13">
        <v>0</v>
      </c>
      <c r="R44" s="13">
        <v>295</v>
      </c>
      <c r="S44" s="13">
        <v>0</v>
      </c>
      <c r="T44" s="13">
        <v>0</v>
      </c>
      <c r="U44" s="13">
        <v>0</v>
      </c>
      <c r="V44" s="13">
        <v>0</v>
      </c>
      <c r="W44" s="13">
        <v>3020</v>
      </c>
      <c r="X44" s="13">
        <v>50</v>
      </c>
      <c r="Y44" s="13">
        <v>11702</v>
      </c>
      <c r="Z44" s="13">
        <v>56</v>
      </c>
      <c r="AA44" s="13">
        <v>0</v>
      </c>
      <c r="AB44" s="13">
        <v>1</v>
      </c>
      <c r="AC44" s="18">
        <f t="shared" si="3"/>
        <v>16055</v>
      </c>
      <c r="AD44" s="18">
        <f t="shared" si="4"/>
        <v>13863</v>
      </c>
      <c r="AE44" s="10">
        <v>29918</v>
      </c>
    </row>
    <row r="45" spans="1:31" x14ac:dyDescent="0.3">
      <c r="A45" s="13" t="s">
        <v>40</v>
      </c>
      <c r="B45" s="13">
        <v>12</v>
      </c>
      <c r="C45" s="13">
        <v>4</v>
      </c>
      <c r="D45" s="13">
        <v>42</v>
      </c>
      <c r="E45" s="13">
        <v>0</v>
      </c>
      <c r="F45" s="13"/>
      <c r="G45" s="13">
        <v>0</v>
      </c>
      <c r="H45" s="13">
        <v>0</v>
      </c>
      <c r="I45" s="13">
        <v>28</v>
      </c>
      <c r="J45" s="13">
        <v>0</v>
      </c>
      <c r="K45" s="13">
        <v>0</v>
      </c>
      <c r="L45" s="13">
        <v>0</v>
      </c>
      <c r="M45" s="13">
        <v>344</v>
      </c>
      <c r="N45" s="13">
        <v>0</v>
      </c>
      <c r="O45" s="13">
        <v>0</v>
      </c>
      <c r="P45" s="13">
        <v>0</v>
      </c>
      <c r="Q45" s="13">
        <v>0</v>
      </c>
      <c r="R45" s="13">
        <v>92</v>
      </c>
      <c r="S45" s="13">
        <v>0</v>
      </c>
      <c r="T45" s="13">
        <v>0</v>
      </c>
      <c r="U45" s="13">
        <v>0</v>
      </c>
      <c r="V45" s="13">
        <v>0</v>
      </c>
      <c r="W45" s="13">
        <v>1068</v>
      </c>
      <c r="X45" s="13">
        <v>34</v>
      </c>
      <c r="Y45" s="13">
        <v>2078</v>
      </c>
      <c r="Z45" s="13">
        <v>0</v>
      </c>
      <c r="AA45" s="13">
        <v>0</v>
      </c>
      <c r="AB45" s="13">
        <v>0</v>
      </c>
      <c r="AC45" s="18">
        <f t="shared" si="3"/>
        <v>3702</v>
      </c>
      <c r="AD45" s="18">
        <f t="shared" si="4"/>
        <v>69170</v>
      </c>
      <c r="AE45" s="10">
        <v>72872</v>
      </c>
    </row>
    <row r="46" spans="1:31" x14ac:dyDescent="0.3">
      <c r="A46" s="13" t="s">
        <v>41</v>
      </c>
      <c r="B46" s="13">
        <v>589</v>
      </c>
      <c r="C46" s="13">
        <v>1559</v>
      </c>
      <c r="D46" s="13">
        <v>2524</v>
      </c>
      <c r="E46" s="13">
        <v>0</v>
      </c>
      <c r="F46" s="13">
        <v>0</v>
      </c>
      <c r="G46" s="13">
        <v>0</v>
      </c>
      <c r="H46" s="13">
        <v>0</v>
      </c>
      <c r="I46" s="13"/>
      <c r="J46" s="13">
        <v>22</v>
      </c>
      <c r="K46" s="13">
        <v>0</v>
      </c>
      <c r="L46" s="13"/>
      <c r="M46" s="13">
        <v>46945</v>
      </c>
      <c r="N46" s="13">
        <v>2</v>
      </c>
      <c r="O46" s="13">
        <v>28</v>
      </c>
      <c r="P46" s="13">
        <v>0</v>
      </c>
      <c r="Q46" s="13"/>
      <c r="R46" s="13">
        <v>70141</v>
      </c>
      <c r="S46" s="13">
        <v>0</v>
      </c>
      <c r="T46" s="13">
        <v>0</v>
      </c>
      <c r="U46" s="13">
        <v>0</v>
      </c>
      <c r="V46" s="13">
        <v>0</v>
      </c>
      <c r="W46" s="13">
        <v>2184</v>
      </c>
      <c r="X46" s="13">
        <v>12079</v>
      </c>
      <c r="Y46" s="13">
        <v>50677</v>
      </c>
      <c r="Z46" s="13">
        <v>0</v>
      </c>
      <c r="AA46" s="13">
        <v>0</v>
      </c>
      <c r="AB46" s="13">
        <v>1</v>
      </c>
      <c r="AC46" s="18">
        <f t="shared" si="3"/>
        <v>186751</v>
      </c>
      <c r="AD46" s="18">
        <f t="shared" si="4"/>
        <v>8771</v>
      </c>
      <c r="AE46" s="10">
        <v>195522</v>
      </c>
    </row>
    <row r="47" spans="1:31" x14ac:dyDescent="0.3">
      <c r="A47" s="13" t="s">
        <v>42</v>
      </c>
      <c r="B47" s="13">
        <v>158</v>
      </c>
      <c r="C47" s="13">
        <v>0</v>
      </c>
      <c r="D47" s="13">
        <v>0</v>
      </c>
      <c r="E47" s="13">
        <v>0</v>
      </c>
      <c r="F47" s="13"/>
      <c r="G47" s="13">
        <v>19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5219</v>
      </c>
      <c r="N47" s="13">
        <v>2388</v>
      </c>
      <c r="O47" s="13">
        <v>0</v>
      </c>
      <c r="P47" s="13">
        <v>0</v>
      </c>
      <c r="Q47" s="13"/>
      <c r="R47" s="13">
        <v>1031</v>
      </c>
      <c r="S47" s="13">
        <v>0</v>
      </c>
      <c r="T47" s="13">
        <v>0</v>
      </c>
      <c r="U47" s="13">
        <v>11</v>
      </c>
      <c r="V47" s="13">
        <v>0</v>
      </c>
      <c r="W47" s="13">
        <v>827</v>
      </c>
      <c r="X47" s="13">
        <v>57</v>
      </c>
      <c r="Y47" s="13">
        <v>971</v>
      </c>
      <c r="Z47" s="13">
        <v>2</v>
      </c>
      <c r="AA47" s="13">
        <v>0</v>
      </c>
      <c r="AB47" s="13">
        <v>0</v>
      </c>
      <c r="AC47" s="18">
        <f t="shared" si="3"/>
        <v>10683</v>
      </c>
      <c r="AD47" s="18">
        <f t="shared" si="4"/>
        <v>560</v>
      </c>
      <c r="AE47" s="10">
        <v>11243</v>
      </c>
    </row>
    <row r="48" spans="1:31" x14ac:dyDescent="0.3">
      <c r="A48" s="13" t="s">
        <v>43</v>
      </c>
      <c r="B48" s="13">
        <v>9</v>
      </c>
      <c r="C48" s="13">
        <v>0</v>
      </c>
      <c r="D48" s="13">
        <v>3</v>
      </c>
      <c r="E48" s="13">
        <v>0</v>
      </c>
      <c r="F48" s="13"/>
      <c r="G48" s="13">
        <v>0</v>
      </c>
      <c r="H48" s="13">
        <v>0</v>
      </c>
      <c r="I48" s="13">
        <v>0</v>
      </c>
      <c r="J48" s="13">
        <v>1</v>
      </c>
      <c r="K48" s="13">
        <v>0</v>
      </c>
      <c r="L48" s="13">
        <v>0</v>
      </c>
      <c r="M48" s="13">
        <v>1480</v>
      </c>
      <c r="N48" s="13">
        <v>0</v>
      </c>
      <c r="O48" s="13">
        <v>0</v>
      </c>
      <c r="P48" s="13">
        <v>15</v>
      </c>
      <c r="Q48" s="13"/>
      <c r="R48" s="13">
        <v>20</v>
      </c>
      <c r="S48" s="13">
        <v>0</v>
      </c>
      <c r="T48" s="13">
        <v>2</v>
      </c>
      <c r="U48" s="13">
        <v>0</v>
      </c>
      <c r="V48" s="13">
        <v>0</v>
      </c>
      <c r="W48" s="13">
        <v>324</v>
      </c>
      <c r="X48" s="13">
        <v>20</v>
      </c>
      <c r="Y48" s="13">
        <v>401</v>
      </c>
      <c r="Z48" s="13">
        <v>11</v>
      </c>
      <c r="AA48" s="13">
        <v>0</v>
      </c>
      <c r="AB48" s="13">
        <v>0</v>
      </c>
      <c r="AC48" s="18">
        <f t="shared" si="3"/>
        <v>2286</v>
      </c>
      <c r="AD48" s="18">
        <f t="shared" si="4"/>
        <v>77437</v>
      </c>
      <c r="AE48" s="10">
        <v>79723</v>
      </c>
    </row>
    <row r="49" spans="1:31" x14ac:dyDescent="0.3">
      <c r="A49" s="13" t="s">
        <v>44</v>
      </c>
      <c r="B49" s="13">
        <v>1</v>
      </c>
      <c r="C49" s="13">
        <v>0</v>
      </c>
      <c r="D49" s="13">
        <v>49</v>
      </c>
      <c r="E49" s="13">
        <v>3</v>
      </c>
      <c r="F49" s="13"/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/>
      <c r="M49" s="13">
        <v>58</v>
      </c>
      <c r="N49" s="13">
        <v>0</v>
      </c>
      <c r="O49" s="13">
        <v>0</v>
      </c>
      <c r="P49" s="13">
        <v>0</v>
      </c>
      <c r="Q49" s="13">
        <v>0</v>
      </c>
      <c r="R49" s="13">
        <v>12</v>
      </c>
      <c r="S49" s="13">
        <v>0</v>
      </c>
      <c r="T49" s="13">
        <v>0</v>
      </c>
      <c r="U49" s="13">
        <v>0</v>
      </c>
      <c r="V49" s="13">
        <v>0</v>
      </c>
      <c r="W49" s="13">
        <v>15</v>
      </c>
      <c r="X49" s="13">
        <v>0</v>
      </c>
      <c r="Y49" s="13">
        <v>510</v>
      </c>
      <c r="Z49" s="13">
        <v>0</v>
      </c>
      <c r="AA49" s="13">
        <v>0</v>
      </c>
      <c r="AB49" s="13">
        <v>0</v>
      </c>
      <c r="AC49" s="18">
        <f t="shared" si="3"/>
        <v>649</v>
      </c>
      <c r="AD49" s="18">
        <f t="shared" si="4"/>
        <v>785</v>
      </c>
      <c r="AE49" s="10">
        <v>1434</v>
      </c>
    </row>
    <row r="50" spans="1:31" x14ac:dyDescent="0.3">
      <c r="A50" s="13" t="s">
        <v>45</v>
      </c>
      <c r="B50" s="13">
        <v>239</v>
      </c>
      <c r="C50" s="13">
        <v>76</v>
      </c>
      <c r="D50" s="13">
        <v>218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4142</v>
      </c>
      <c r="N50" s="13">
        <v>195</v>
      </c>
      <c r="O50" s="13">
        <v>0</v>
      </c>
      <c r="P50" s="13">
        <v>0</v>
      </c>
      <c r="Q50" s="13">
        <v>0</v>
      </c>
      <c r="R50" s="13">
        <v>454</v>
      </c>
      <c r="S50" s="13">
        <v>0</v>
      </c>
      <c r="T50" s="13">
        <v>0</v>
      </c>
      <c r="U50" s="13">
        <v>0</v>
      </c>
      <c r="V50" s="13">
        <v>0</v>
      </c>
      <c r="W50" s="13">
        <v>10327</v>
      </c>
      <c r="X50" s="13">
        <v>70</v>
      </c>
      <c r="Y50" s="13">
        <v>29129</v>
      </c>
      <c r="Z50" s="13">
        <v>4</v>
      </c>
      <c r="AA50" s="13">
        <v>0</v>
      </c>
      <c r="AB50" s="13">
        <v>18</v>
      </c>
      <c r="AC50" s="18">
        <f t="shared" si="3"/>
        <v>44872</v>
      </c>
      <c r="AD50" s="18">
        <f t="shared" si="4"/>
        <v>72425</v>
      </c>
      <c r="AE50" s="10">
        <v>117297</v>
      </c>
    </row>
    <row r="51" spans="1:31" x14ac:dyDescent="0.3">
      <c r="A51" s="13" t="s">
        <v>46</v>
      </c>
      <c r="B51" s="13">
        <v>78</v>
      </c>
      <c r="C51" s="13">
        <v>0</v>
      </c>
      <c r="D51" s="13">
        <v>3</v>
      </c>
      <c r="E51" s="13">
        <v>0</v>
      </c>
      <c r="F51" s="9"/>
      <c r="G51" s="13">
        <v>20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4752</v>
      </c>
      <c r="N51" s="13">
        <v>538</v>
      </c>
      <c r="O51" s="13">
        <v>0</v>
      </c>
      <c r="P51" s="13">
        <v>0</v>
      </c>
      <c r="Q51" s="13"/>
      <c r="R51" s="13">
        <v>5325</v>
      </c>
      <c r="S51" s="13">
        <v>0</v>
      </c>
      <c r="T51" s="13">
        <v>0</v>
      </c>
      <c r="U51" s="13">
        <v>55</v>
      </c>
      <c r="V51" s="13">
        <v>0</v>
      </c>
      <c r="W51" s="13">
        <v>587</v>
      </c>
      <c r="X51" s="13">
        <v>14</v>
      </c>
      <c r="Y51" s="13">
        <v>1284</v>
      </c>
      <c r="Z51" s="13">
        <v>2</v>
      </c>
      <c r="AA51" s="13">
        <v>0</v>
      </c>
      <c r="AB51" s="13">
        <v>0</v>
      </c>
      <c r="AC51" s="18">
        <f t="shared" si="3"/>
        <v>12658</v>
      </c>
      <c r="AD51" s="18">
        <f t="shared" si="4"/>
        <v>1331</v>
      </c>
      <c r="AE51" s="10">
        <v>13989</v>
      </c>
    </row>
    <row r="52" spans="1:31" x14ac:dyDescent="0.3">
      <c r="A52" s="13" t="s">
        <v>47</v>
      </c>
      <c r="B52" s="13">
        <v>0</v>
      </c>
      <c r="C52" s="13">
        <v>0</v>
      </c>
      <c r="D52" s="13">
        <v>0</v>
      </c>
      <c r="E52" s="13">
        <v>0</v>
      </c>
      <c r="F52" s="13"/>
      <c r="G52" s="13"/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/>
      <c r="O52" s="13">
        <v>0</v>
      </c>
      <c r="P52" s="13">
        <v>0</v>
      </c>
      <c r="Q52" s="13"/>
      <c r="R52" s="13">
        <v>1</v>
      </c>
      <c r="S52" s="13">
        <v>0</v>
      </c>
      <c r="T52" s="13"/>
      <c r="U52" s="13">
        <v>0</v>
      </c>
      <c r="V52" s="13">
        <v>0</v>
      </c>
      <c r="W52" s="13">
        <v>2</v>
      </c>
      <c r="X52" s="13">
        <v>0</v>
      </c>
      <c r="Y52" s="13">
        <v>9</v>
      </c>
      <c r="Z52" s="13">
        <v>0</v>
      </c>
      <c r="AA52" s="13">
        <v>0</v>
      </c>
      <c r="AB52" s="13">
        <v>0</v>
      </c>
      <c r="AC52" s="18">
        <f t="shared" si="3"/>
        <v>13</v>
      </c>
      <c r="AD52" s="18">
        <f t="shared" si="4"/>
        <v>0</v>
      </c>
      <c r="AE52" s="10">
        <v>13</v>
      </c>
    </row>
    <row r="53" spans="1:31" x14ac:dyDescent="0.3">
      <c r="A53" s="13" t="s">
        <v>48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8">
        <f t="shared" si="3"/>
        <v>0</v>
      </c>
      <c r="AD53" s="18">
        <f t="shared" si="4"/>
        <v>0</v>
      </c>
      <c r="AE53" s="10">
        <v>0</v>
      </c>
    </row>
    <row r="54" spans="1:31" x14ac:dyDescent="0.3">
      <c r="A54" s="13" t="s">
        <v>49</v>
      </c>
      <c r="B54" s="13">
        <v>0</v>
      </c>
      <c r="C54" s="13">
        <v>0</v>
      </c>
      <c r="D54" s="13">
        <v>25580</v>
      </c>
      <c r="E54" s="13">
        <v>0</v>
      </c>
      <c r="F54" s="13"/>
      <c r="G54" s="13">
        <v>17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1994</v>
      </c>
      <c r="N54" s="13">
        <v>54</v>
      </c>
      <c r="O54" s="13">
        <v>0</v>
      </c>
      <c r="P54" s="13">
        <v>0</v>
      </c>
      <c r="Q54" s="13"/>
      <c r="R54" s="13">
        <v>743</v>
      </c>
      <c r="S54" s="13"/>
      <c r="T54" s="13">
        <v>0</v>
      </c>
      <c r="U54" s="13">
        <v>0</v>
      </c>
      <c r="V54" s="13">
        <v>0</v>
      </c>
      <c r="W54" s="13">
        <v>13802</v>
      </c>
      <c r="X54" s="13">
        <v>28</v>
      </c>
      <c r="Y54" s="13">
        <v>15533</v>
      </c>
      <c r="Z54" s="13">
        <v>0</v>
      </c>
      <c r="AA54" s="13">
        <v>0</v>
      </c>
      <c r="AB54" s="13">
        <v>0</v>
      </c>
      <c r="AC54" s="18">
        <f t="shared" si="3"/>
        <v>57751</v>
      </c>
      <c r="AD54" s="18">
        <f t="shared" si="4"/>
        <v>5590</v>
      </c>
      <c r="AE54" s="10">
        <v>63341</v>
      </c>
    </row>
    <row r="55" spans="1:31" x14ac:dyDescent="0.3">
      <c r="A55" s="13" t="s">
        <v>50</v>
      </c>
      <c r="B55" s="13">
        <v>10</v>
      </c>
      <c r="C55" s="13">
        <v>0</v>
      </c>
      <c r="D55" s="13">
        <v>11</v>
      </c>
      <c r="E55" s="13">
        <v>0</v>
      </c>
      <c r="F55" s="13"/>
      <c r="G55" s="13">
        <v>0</v>
      </c>
      <c r="H55" s="13"/>
      <c r="I55" s="13">
        <v>0</v>
      </c>
      <c r="J55" s="13">
        <v>0</v>
      </c>
      <c r="K55" s="13">
        <v>0</v>
      </c>
      <c r="L55" s="13"/>
      <c r="M55" s="13">
        <v>1164</v>
      </c>
      <c r="N55" s="13">
        <v>0</v>
      </c>
      <c r="O55" s="13">
        <v>0</v>
      </c>
      <c r="P55" s="13">
        <v>0</v>
      </c>
      <c r="Q55" s="13"/>
      <c r="R55" s="13">
        <v>414</v>
      </c>
      <c r="S55" s="13">
        <v>0</v>
      </c>
      <c r="T55" s="13">
        <v>0</v>
      </c>
      <c r="U55" s="13">
        <v>0</v>
      </c>
      <c r="V55" s="13">
        <v>0</v>
      </c>
      <c r="W55" s="13">
        <v>938</v>
      </c>
      <c r="X55" s="13">
        <v>5</v>
      </c>
      <c r="Y55" s="13">
        <v>3594</v>
      </c>
      <c r="Z55" s="13">
        <v>0</v>
      </c>
      <c r="AA55" s="13">
        <v>0</v>
      </c>
      <c r="AB55" s="13">
        <v>6</v>
      </c>
      <c r="AC55" s="18">
        <f t="shared" si="3"/>
        <v>6142</v>
      </c>
      <c r="AD55" s="18">
        <f t="shared" si="4"/>
        <v>154604</v>
      </c>
      <c r="AE55" s="10">
        <v>160746</v>
      </c>
    </row>
    <row r="56" spans="1:31" x14ac:dyDescent="0.3">
      <c r="A56" s="13" t="s">
        <v>51</v>
      </c>
      <c r="B56" s="13">
        <v>22</v>
      </c>
      <c r="C56" s="13">
        <v>0</v>
      </c>
      <c r="D56" s="13">
        <v>152</v>
      </c>
      <c r="E56" s="13">
        <v>69</v>
      </c>
      <c r="F56" s="13"/>
      <c r="G56" s="13"/>
      <c r="H56" s="13">
        <v>0</v>
      </c>
      <c r="I56" s="13"/>
      <c r="J56" s="13"/>
      <c r="K56" s="13">
        <v>0</v>
      </c>
      <c r="L56" s="13"/>
      <c r="M56" s="13">
        <v>1570</v>
      </c>
      <c r="N56" s="13">
        <v>0</v>
      </c>
      <c r="O56" s="13">
        <v>0</v>
      </c>
      <c r="P56" s="13"/>
      <c r="Q56" s="13"/>
      <c r="R56" s="13">
        <v>1977</v>
      </c>
      <c r="S56" s="13"/>
      <c r="T56" s="13"/>
      <c r="U56" s="13"/>
      <c r="V56" s="13">
        <v>0</v>
      </c>
      <c r="W56" s="13">
        <v>622</v>
      </c>
      <c r="X56" s="13">
        <v>0</v>
      </c>
      <c r="Y56" s="13">
        <v>4794</v>
      </c>
      <c r="Z56" s="13"/>
      <c r="AA56" s="13">
        <v>0</v>
      </c>
      <c r="AB56" s="13">
        <v>1433</v>
      </c>
      <c r="AC56" s="18">
        <f t="shared" si="3"/>
        <v>10639</v>
      </c>
      <c r="AD56" s="18">
        <f t="shared" si="4"/>
        <v>393064</v>
      </c>
      <c r="AE56" s="10">
        <v>403703</v>
      </c>
    </row>
    <row r="57" spans="1:31" x14ac:dyDescent="0.3">
      <c r="A57" s="13" t="s">
        <v>52</v>
      </c>
      <c r="B57" s="13">
        <v>22</v>
      </c>
      <c r="C57" s="13">
        <v>1</v>
      </c>
      <c r="D57" s="13">
        <v>32</v>
      </c>
      <c r="E57" s="13">
        <v>0</v>
      </c>
      <c r="F57" s="13"/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45</v>
      </c>
      <c r="N57" s="13">
        <v>0</v>
      </c>
      <c r="O57" s="13">
        <v>0</v>
      </c>
      <c r="P57" s="13">
        <v>0</v>
      </c>
      <c r="Q57" s="13"/>
      <c r="R57" s="13">
        <v>2</v>
      </c>
      <c r="S57" s="13">
        <v>0</v>
      </c>
      <c r="T57" s="13">
        <v>0</v>
      </c>
      <c r="U57" s="13">
        <v>0</v>
      </c>
      <c r="V57" s="13">
        <v>0</v>
      </c>
      <c r="W57" s="13">
        <v>792</v>
      </c>
      <c r="X57" s="13">
        <v>4</v>
      </c>
      <c r="Y57" s="13">
        <v>1178</v>
      </c>
      <c r="Z57" s="13">
        <v>0</v>
      </c>
      <c r="AA57" s="13">
        <v>0</v>
      </c>
      <c r="AB57" s="13">
        <v>0</v>
      </c>
      <c r="AC57" s="18">
        <f t="shared" si="3"/>
        <v>2076</v>
      </c>
      <c r="AD57" s="18">
        <f t="shared" si="4"/>
        <v>3206</v>
      </c>
      <c r="AE57" s="10">
        <v>5282</v>
      </c>
    </row>
    <row r="58" spans="1:31" x14ac:dyDescent="0.3">
      <c r="A58" s="13" t="s">
        <v>53</v>
      </c>
      <c r="B58" s="13">
        <v>414</v>
      </c>
      <c r="C58" s="13">
        <v>1</v>
      </c>
      <c r="D58" s="13">
        <v>1</v>
      </c>
      <c r="E58" s="13">
        <v>0</v>
      </c>
      <c r="F58" s="13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52</v>
      </c>
      <c r="M58" s="13">
        <v>1700</v>
      </c>
      <c r="N58" s="13">
        <v>148</v>
      </c>
      <c r="O58" s="13">
        <v>1</v>
      </c>
      <c r="P58" s="13">
        <v>160</v>
      </c>
      <c r="Q58" s="13"/>
      <c r="R58" s="13">
        <v>910</v>
      </c>
      <c r="S58" s="13">
        <v>0</v>
      </c>
      <c r="T58" s="13">
        <v>0</v>
      </c>
      <c r="U58" s="13">
        <v>19</v>
      </c>
      <c r="V58" s="13">
        <v>0</v>
      </c>
      <c r="W58" s="13">
        <v>1177</v>
      </c>
      <c r="X58" s="13">
        <v>56</v>
      </c>
      <c r="Y58" s="13">
        <v>796</v>
      </c>
      <c r="Z58" s="13">
        <v>75</v>
      </c>
      <c r="AA58" s="13">
        <v>23</v>
      </c>
      <c r="AB58" s="13">
        <v>43</v>
      </c>
      <c r="AC58" s="18">
        <f t="shared" si="3"/>
        <v>5576</v>
      </c>
      <c r="AD58" s="18">
        <f t="shared" si="4"/>
        <v>141319</v>
      </c>
      <c r="AE58" s="10">
        <v>146895</v>
      </c>
    </row>
    <row r="59" spans="1:31" x14ac:dyDescent="0.3">
      <c r="A59" s="13" t="s">
        <v>54</v>
      </c>
      <c r="B59" s="13">
        <v>20</v>
      </c>
      <c r="C59" s="13">
        <v>0</v>
      </c>
      <c r="D59" s="13">
        <v>0</v>
      </c>
      <c r="E59" s="13">
        <v>0</v>
      </c>
      <c r="F59" s="13">
        <v>13</v>
      </c>
      <c r="G59" s="13">
        <v>7</v>
      </c>
      <c r="H59" s="13">
        <v>0</v>
      </c>
      <c r="I59" s="13">
        <v>0</v>
      </c>
      <c r="J59" s="13">
        <v>25</v>
      </c>
      <c r="K59" s="13">
        <v>0</v>
      </c>
      <c r="L59" s="13">
        <v>0</v>
      </c>
      <c r="M59" s="13">
        <v>519</v>
      </c>
      <c r="N59" s="13">
        <v>72</v>
      </c>
      <c r="O59" s="13">
        <v>0</v>
      </c>
      <c r="P59" s="13">
        <v>0</v>
      </c>
      <c r="Q59" s="13">
        <v>0</v>
      </c>
      <c r="R59" s="13">
        <v>26463</v>
      </c>
      <c r="S59" s="13">
        <v>0</v>
      </c>
      <c r="T59" s="13">
        <v>0</v>
      </c>
      <c r="U59" s="13">
        <v>0</v>
      </c>
      <c r="V59" s="13">
        <v>0</v>
      </c>
      <c r="W59" s="13">
        <v>6356</v>
      </c>
      <c r="X59" s="13">
        <v>46</v>
      </c>
      <c r="Y59" s="13">
        <v>4472</v>
      </c>
      <c r="Z59" s="13">
        <v>0</v>
      </c>
      <c r="AA59" s="13">
        <v>0</v>
      </c>
      <c r="AB59" s="13">
        <v>0</v>
      </c>
      <c r="AC59" s="18">
        <f t="shared" si="3"/>
        <v>37993</v>
      </c>
      <c r="AD59" s="18">
        <f t="shared" si="4"/>
        <v>43497</v>
      </c>
      <c r="AE59" s="10">
        <v>81490</v>
      </c>
    </row>
    <row r="60" spans="1:31" x14ac:dyDescent="0.3">
      <c r="A60" s="13" t="s">
        <v>55</v>
      </c>
      <c r="B60" s="13">
        <v>808</v>
      </c>
      <c r="C60" s="13">
        <v>212</v>
      </c>
      <c r="D60" s="13">
        <v>4069</v>
      </c>
      <c r="E60" s="13">
        <v>154</v>
      </c>
      <c r="F60" s="13">
        <v>0</v>
      </c>
      <c r="G60" s="13">
        <v>132</v>
      </c>
      <c r="H60" s="13">
        <v>0</v>
      </c>
      <c r="I60" s="13">
        <v>45</v>
      </c>
      <c r="J60" s="13">
        <v>0</v>
      </c>
      <c r="K60" s="13">
        <v>322</v>
      </c>
      <c r="L60" s="13">
        <v>0</v>
      </c>
      <c r="M60" s="13">
        <v>17029</v>
      </c>
      <c r="N60" s="13">
        <v>218</v>
      </c>
      <c r="O60" s="13">
        <v>0</v>
      </c>
      <c r="P60" s="13">
        <v>1</v>
      </c>
      <c r="Q60" s="13">
        <v>1</v>
      </c>
      <c r="R60" s="13">
        <v>5095</v>
      </c>
      <c r="S60" s="13">
        <v>2</v>
      </c>
      <c r="T60" s="13">
        <v>23</v>
      </c>
      <c r="U60" s="13">
        <v>0</v>
      </c>
      <c r="V60" s="13">
        <v>0</v>
      </c>
      <c r="W60" s="13">
        <v>2161</v>
      </c>
      <c r="X60" s="13">
        <v>275</v>
      </c>
      <c r="Y60" s="13">
        <v>15141</v>
      </c>
      <c r="Z60" s="13">
        <v>51</v>
      </c>
      <c r="AA60" s="13">
        <v>0</v>
      </c>
      <c r="AB60" s="13">
        <v>117</v>
      </c>
      <c r="AC60" s="18">
        <f t="shared" si="3"/>
        <v>45856</v>
      </c>
      <c r="AD60" s="18">
        <f t="shared" si="4"/>
        <v>64476</v>
      </c>
      <c r="AE60" s="10">
        <v>110332</v>
      </c>
    </row>
    <row r="61" spans="1:31" ht="15" thickBot="1" x14ac:dyDescent="0.35">
      <c r="A61" s="11" t="s">
        <v>56</v>
      </c>
      <c r="B61" s="12">
        <f t="shared" ref="B61:AE61" si="5">SUM(B32:B60)</f>
        <v>4142</v>
      </c>
      <c r="C61" s="12">
        <f t="shared" si="5"/>
        <v>1872</v>
      </c>
      <c r="D61" s="12">
        <f t="shared" si="5"/>
        <v>40119</v>
      </c>
      <c r="E61" s="12">
        <f t="shared" si="5"/>
        <v>325</v>
      </c>
      <c r="F61" s="12">
        <f t="shared" si="5"/>
        <v>35</v>
      </c>
      <c r="G61" s="12">
        <f t="shared" si="5"/>
        <v>853</v>
      </c>
      <c r="H61" s="12">
        <f t="shared" si="5"/>
        <v>45</v>
      </c>
      <c r="I61" s="12">
        <f t="shared" si="5"/>
        <v>261</v>
      </c>
      <c r="J61" s="12">
        <f t="shared" si="5"/>
        <v>53</v>
      </c>
      <c r="K61" s="12">
        <f t="shared" si="5"/>
        <v>673</v>
      </c>
      <c r="L61" s="12">
        <f t="shared" si="5"/>
        <v>52</v>
      </c>
      <c r="M61" s="12">
        <f t="shared" ref="M61:O61" si="6">SUM(M32:M60)</f>
        <v>93308</v>
      </c>
      <c r="N61" s="12">
        <f t="shared" si="6"/>
        <v>38729</v>
      </c>
      <c r="O61" s="12">
        <f t="shared" si="6"/>
        <v>210</v>
      </c>
      <c r="P61" s="12">
        <f t="shared" ref="P61:AA61" si="7">SUM(P32:P60)</f>
        <v>261</v>
      </c>
      <c r="Q61" s="12">
        <f t="shared" si="7"/>
        <v>4</v>
      </c>
      <c r="R61" s="12">
        <f t="shared" si="7"/>
        <v>133239</v>
      </c>
      <c r="S61" s="12">
        <f t="shared" si="7"/>
        <v>2</v>
      </c>
      <c r="T61" s="12">
        <f t="shared" si="7"/>
        <v>49</v>
      </c>
      <c r="U61" s="12">
        <f t="shared" si="7"/>
        <v>89</v>
      </c>
      <c r="V61" s="12">
        <f t="shared" si="7"/>
        <v>0</v>
      </c>
      <c r="W61" s="12">
        <f t="shared" si="7"/>
        <v>65947</v>
      </c>
      <c r="X61" s="12">
        <f t="shared" si="7"/>
        <v>14160</v>
      </c>
      <c r="Y61" s="12">
        <f t="shared" si="7"/>
        <v>192001</v>
      </c>
      <c r="Z61" s="12">
        <f t="shared" si="7"/>
        <v>226</v>
      </c>
      <c r="AA61" s="12">
        <f t="shared" si="7"/>
        <v>242</v>
      </c>
      <c r="AB61" s="12">
        <f t="shared" si="5"/>
        <v>1674</v>
      </c>
      <c r="AC61" s="12">
        <f t="shared" ref="AC61:AD61" si="8">SUM(AC32:AC60)</f>
        <v>588571</v>
      </c>
      <c r="AD61" s="12">
        <f t="shared" si="8"/>
        <v>1448771</v>
      </c>
      <c r="AE61" s="12">
        <f t="shared" si="5"/>
        <v>2037342</v>
      </c>
    </row>
    <row r="62" spans="1:31" ht="15.6" thickTop="1" thickBot="1" x14ac:dyDescent="0.35">
      <c r="A62" s="11" t="s">
        <v>57</v>
      </c>
      <c r="B62" s="12">
        <f t="shared" ref="B62:AE62" si="9">+B61+B31</f>
        <v>19737</v>
      </c>
      <c r="C62" s="12">
        <f t="shared" si="9"/>
        <v>2600</v>
      </c>
      <c r="D62" s="12">
        <f t="shared" si="9"/>
        <v>91944</v>
      </c>
      <c r="E62" s="12">
        <f t="shared" si="9"/>
        <v>445</v>
      </c>
      <c r="F62" s="12">
        <f t="shared" si="9"/>
        <v>2319</v>
      </c>
      <c r="G62" s="12">
        <f t="shared" si="9"/>
        <v>1218</v>
      </c>
      <c r="H62" s="12">
        <f t="shared" si="9"/>
        <v>4964</v>
      </c>
      <c r="I62" s="12">
        <f t="shared" si="9"/>
        <v>684</v>
      </c>
      <c r="J62" s="12">
        <f t="shared" si="9"/>
        <v>133</v>
      </c>
      <c r="K62" s="12">
        <f t="shared" si="9"/>
        <v>673</v>
      </c>
      <c r="L62" s="12">
        <f t="shared" si="9"/>
        <v>52</v>
      </c>
      <c r="M62" s="12">
        <f t="shared" ref="M62:O62" si="10">+M61+M31</f>
        <v>1008963</v>
      </c>
      <c r="N62" s="12">
        <f t="shared" si="10"/>
        <v>38977</v>
      </c>
      <c r="O62" s="12">
        <f t="shared" si="10"/>
        <v>511</v>
      </c>
      <c r="P62" s="12">
        <f t="shared" ref="P62:AA62" si="11">+P61+P31</f>
        <v>804</v>
      </c>
      <c r="Q62" s="12">
        <f t="shared" si="11"/>
        <v>4</v>
      </c>
      <c r="R62" s="12">
        <f t="shared" si="11"/>
        <v>146077</v>
      </c>
      <c r="S62" s="12">
        <f t="shared" si="11"/>
        <v>12177</v>
      </c>
      <c r="T62" s="12">
        <f t="shared" si="11"/>
        <v>105</v>
      </c>
      <c r="U62" s="12">
        <f t="shared" si="11"/>
        <v>5298</v>
      </c>
      <c r="V62" s="12">
        <f t="shared" si="11"/>
        <v>2</v>
      </c>
      <c r="W62" s="12">
        <f t="shared" si="11"/>
        <v>213021</v>
      </c>
      <c r="X62" s="12">
        <f t="shared" si="11"/>
        <v>22436</v>
      </c>
      <c r="Y62" s="12">
        <f t="shared" si="11"/>
        <v>342856</v>
      </c>
      <c r="Z62" s="12">
        <f t="shared" si="11"/>
        <v>701</v>
      </c>
      <c r="AA62" s="12">
        <f t="shared" si="11"/>
        <v>766</v>
      </c>
      <c r="AB62" s="12">
        <f t="shared" si="9"/>
        <v>1746</v>
      </c>
      <c r="AC62" s="12">
        <f t="shared" ref="AC62:AD62" si="12">+AC61+AC31</f>
        <v>1919213</v>
      </c>
      <c r="AD62" s="12">
        <f t="shared" si="12"/>
        <v>1924023</v>
      </c>
      <c r="AE62" s="12">
        <f t="shared" si="9"/>
        <v>3843236</v>
      </c>
    </row>
    <row r="63" spans="1:31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3">
      <c r="A64" s="3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6B4BA-27A4-4B04-8473-F5A1BE2DE405}">
  <sheetPr>
    <pageSetUpPr fitToPage="1"/>
  </sheetPr>
  <dimension ref="A3:AF64"/>
  <sheetViews>
    <sheetView tabSelected="1" workbookViewId="0">
      <selection activeCell="A16" sqref="A16"/>
    </sheetView>
  </sheetViews>
  <sheetFormatPr baseColWidth="10" defaultRowHeight="14.4" x14ac:dyDescent="0.3"/>
  <cols>
    <col min="1" max="1" width="21.5546875" customWidth="1"/>
    <col min="2" max="28" width="9" customWidth="1"/>
    <col min="29" max="31" width="9.6640625" style="19" customWidth="1"/>
  </cols>
  <sheetData>
    <row r="3" spans="1:32" ht="18" x14ac:dyDescent="0.35">
      <c r="A3" s="1" t="s">
        <v>88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6"/>
      <c r="AD3" s="16"/>
      <c r="AE3" s="16"/>
    </row>
    <row r="4" spans="1:32" ht="18" x14ac:dyDescent="0.35">
      <c r="A4" s="1" t="s">
        <v>89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</row>
    <row r="5" spans="1:32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17"/>
      <c r="AD5" s="17"/>
      <c r="AE5" s="17"/>
    </row>
    <row r="6" spans="1:32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7"/>
      <c r="AD6" s="17"/>
      <c r="AE6" s="17"/>
    </row>
    <row r="7" spans="1:32" ht="15" thickBot="1" x14ac:dyDescent="0.35">
      <c r="A7" s="7"/>
      <c r="B7" s="7" t="s">
        <v>61</v>
      </c>
      <c r="C7" s="7" t="s">
        <v>62</v>
      </c>
      <c r="D7" s="7" t="s">
        <v>63</v>
      </c>
      <c r="E7" s="7" t="s">
        <v>64</v>
      </c>
      <c r="F7" s="7" t="s">
        <v>65</v>
      </c>
      <c r="G7" s="7" t="s">
        <v>66</v>
      </c>
      <c r="H7" s="7" t="s">
        <v>67</v>
      </c>
      <c r="I7" s="7" t="s">
        <v>68</v>
      </c>
      <c r="J7" s="7" t="s">
        <v>69</v>
      </c>
      <c r="K7" s="7" t="s">
        <v>70</v>
      </c>
      <c r="L7" s="7" t="s">
        <v>71</v>
      </c>
      <c r="M7" s="7" t="s">
        <v>72</v>
      </c>
      <c r="N7" s="7" t="s">
        <v>73</v>
      </c>
      <c r="O7" s="7" t="s">
        <v>74</v>
      </c>
      <c r="P7" s="7" t="s">
        <v>75</v>
      </c>
      <c r="Q7" s="7" t="s">
        <v>76</v>
      </c>
      <c r="R7" s="7" t="s">
        <v>77</v>
      </c>
      <c r="S7" s="7" t="s">
        <v>78</v>
      </c>
      <c r="T7" s="7" t="s">
        <v>79</v>
      </c>
      <c r="U7" s="7" t="s">
        <v>80</v>
      </c>
      <c r="V7" s="7" t="s">
        <v>81</v>
      </c>
      <c r="W7" s="7" t="s">
        <v>82</v>
      </c>
      <c r="X7" s="7" t="s">
        <v>83</v>
      </c>
      <c r="Y7" s="7" t="s">
        <v>84</v>
      </c>
      <c r="Z7" s="7" t="s">
        <v>85</v>
      </c>
      <c r="AA7" s="7" t="s">
        <v>86</v>
      </c>
      <c r="AB7" s="7" t="s">
        <v>87</v>
      </c>
      <c r="AC7" s="7" t="s">
        <v>59</v>
      </c>
      <c r="AD7" s="7" t="s">
        <v>60</v>
      </c>
      <c r="AE7" s="7" t="s">
        <v>2</v>
      </c>
    </row>
    <row r="8" spans="1:32" ht="15" thickTop="1" x14ac:dyDescent="0.3">
      <c r="A8" s="8" t="s">
        <v>3</v>
      </c>
      <c r="B8" s="9">
        <v>240</v>
      </c>
      <c r="C8" s="9">
        <v>0</v>
      </c>
      <c r="D8" s="9">
        <v>0</v>
      </c>
      <c r="E8" s="9">
        <v>0</v>
      </c>
      <c r="F8" s="9"/>
      <c r="G8" s="9">
        <v>0</v>
      </c>
      <c r="H8" s="9">
        <v>0</v>
      </c>
      <c r="I8" s="9">
        <v>0</v>
      </c>
      <c r="J8" s="9"/>
      <c r="K8" s="9"/>
      <c r="L8" s="9"/>
      <c r="M8" s="9">
        <v>4</v>
      </c>
      <c r="N8" s="9">
        <v>0</v>
      </c>
      <c r="O8" s="9">
        <v>0</v>
      </c>
      <c r="P8" s="9">
        <v>0</v>
      </c>
      <c r="Q8" s="9"/>
      <c r="R8" s="9">
        <v>111</v>
      </c>
      <c r="S8" s="9"/>
      <c r="T8" s="9"/>
      <c r="U8" s="9">
        <v>0</v>
      </c>
      <c r="V8" s="9">
        <v>0</v>
      </c>
      <c r="W8" s="9">
        <v>80</v>
      </c>
      <c r="X8" s="9">
        <v>0</v>
      </c>
      <c r="Y8" s="9">
        <v>5</v>
      </c>
      <c r="Z8" s="9">
        <v>0</v>
      </c>
      <c r="AA8" s="9"/>
      <c r="AB8" s="9">
        <v>0</v>
      </c>
      <c r="AC8" s="18">
        <f>SUM(B8:AB8)</f>
        <v>440</v>
      </c>
      <c r="AD8" s="18">
        <f>+AE8-AC8</f>
        <v>3.7156499999999824</v>
      </c>
      <c r="AE8" s="10">
        <v>443.71564999999998</v>
      </c>
      <c r="AF8" s="15"/>
    </row>
    <row r="9" spans="1:32" x14ac:dyDescent="0.3">
      <c r="A9" s="8" t="s">
        <v>4</v>
      </c>
      <c r="B9" s="9">
        <v>529</v>
      </c>
      <c r="C9" s="9">
        <v>0</v>
      </c>
      <c r="D9" s="9">
        <v>637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1002</v>
      </c>
      <c r="N9" s="9">
        <v>0</v>
      </c>
      <c r="O9" s="9">
        <v>0</v>
      </c>
      <c r="P9" s="9">
        <v>3</v>
      </c>
      <c r="Q9" s="9"/>
      <c r="R9" s="9">
        <v>366</v>
      </c>
      <c r="S9" s="9">
        <v>0</v>
      </c>
      <c r="T9" s="9">
        <v>0</v>
      </c>
      <c r="U9" s="9">
        <v>0</v>
      </c>
      <c r="V9" s="9">
        <v>0</v>
      </c>
      <c r="W9" s="9">
        <v>977</v>
      </c>
      <c r="X9" s="9">
        <v>91</v>
      </c>
      <c r="Y9" s="9">
        <v>383</v>
      </c>
      <c r="Z9" s="9">
        <v>0</v>
      </c>
      <c r="AA9" s="9">
        <v>2</v>
      </c>
      <c r="AB9" s="9">
        <v>0</v>
      </c>
      <c r="AC9" s="18">
        <f t="shared" ref="AC9:AC30" si="0">SUM(B9:AB9)</f>
        <v>3990</v>
      </c>
      <c r="AD9" s="18">
        <f t="shared" ref="AD9:AD30" si="1">+AE9-AC9</f>
        <v>5088.78089</v>
      </c>
      <c r="AE9" s="10">
        <v>9078.78089</v>
      </c>
    </row>
    <row r="10" spans="1:32" x14ac:dyDescent="0.3">
      <c r="A10" s="8" t="s">
        <v>5</v>
      </c>
      <c r="B10" s="9">
        <v>0</v>
      </c>
      <c r="C10" s="9">
        <v>0</v>
      </c>
      <c r="D10" s="9">
        <v>16</v>
      </c>
      <c r="E10" s="9">
        <v>0</v>
      </c>
      <c r="F10" s="9"/>
      <c r="G10" s="9">
        <v>0</v>
      </c>
      <c r="H10" s="9">
        <v>0</v>
      </c>
      <c r="I10" s="9"/>
      <c r="J10" s="9">
        <v>0</v>
      </c>
      <c r="K10" s="9"/>
      <c r="L10" s="9"/>
      <c r="M10" s="9">
        <v>184</v>
      </c>
      <c r="N10" s="9">
        <v>0</v>
      </c>
      <c r="O10" s="9">
        <v>0</v>
      </c>
      <c r="P10" s="9">
        <v>0</v>
      </c>
      <c r="Q10" s="9"/>
      <c r="R10" s="9">
        <v>32</v>
      </c>
      <c r="S10" s="9">
        <v>0</v>
      </c>
      <c r="T10" s="9"/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/>
      <c r="AA10" s="9">
        <v>0</v>
      </c>
      <c r="AB10" s="9">
        <v>0</v>
      </c>
      <c r="AC10" s="18">
        <f t="shared" si="0"/>
        <v>233</v>
      </c>
      <c r="AD10" s="18">
        <f t="shared" si="1"/>
        <v>87.771228000000008</v>
      </c>
      <c r="AE10" s="10">
        <v>320.77122800000001</v>
      </c>
    </row>
    <row r="11" spans="1:32" x14ac:dyDescent="0.3">
      <c r="A11" s="8" t="s">
        <v>6</v>
      </c>
      <c r="B11" s="9">
        <v>457</v>
      </c>
      <c r="C11" s="9">
        <v>0</v>
      </c>
      <c r="D11" s="9">
        <v>179</v>
      </c>
      <c r="E11" s="9">
        <v>0</v>
      </c>
      <c r="F11" s="9"/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21</v>
      </c>
      <c r="N11" s="9">
        <v>0</v>
      </c>
      <c r="O11" s="9">
        <v>0</v>
      </c>
      <c r="P11" s="9">
        <v>4</v>
      </c>
      <c r="Q11" s="9"/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319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18">
        <f t="shared" si="0"/>
        <v>982</v>
      </c>
      <c r="AD11" s="18">
        <f t="shared" si="1"/>
        <v>5.5990799999999581</v>
      </c>
      <c r="AE11" s="10">
        <v>987.59907999999996</v>
      </c>
    </row>
    <row r="12" spans="1:32" x14ac:dyDescent="0.3">
      <c r="A12" s="8" t="s">
        <v>7</v>
      </c>
      <c r="B12" s="9">
        <v>117</v>
      </c>
      <c r="C12" s="9">
        <v>1</v>
      </c>
      <c r="D12" s="9">
        <v>47</v>
      </c>
      <c r="E12" s="9">
        <v>1</v>
      </c>
      <c r="F12" s="9"/>
      <c r="G12" s="9">
        <v>0</v>
      </c>
      <c r="H12" s="9">
        <v>0</v>
      </c>
      <c r="I12" s="9">
        <v>0</v>
      </c>
      <c r="J12" s="9">
        <v>6</v>
      </c>
      <c r="K12" s="9">
        <v>0</v>
      </c>
      <c r="L12" s="9">
        <v>0</v>
      </c>
      <c r="M12" s="9">
        <v>731</v>
      </c>
      <c r="N12" s="9">
        <v>12</v>
      </c>
      <c r="O12" s="9">
        <v>1</v>
      </c>
      <c r="P12" s="9">
        <v>38</v>
      </c>
      <c r="Q12" s="9"/>
      <c r="R12" s="9">
        <v>409</v>
      </c>
      <c r="S12" s="9">
        <v>0</v>
      </c>
      <c r="T12" s="9">
        <v>0</v>
      </c>
      <c r="U12" s="9">
        <v>0</v>
      </c>
      <c r="V12" s="9">
        <v>0</v>
      </c>
      <c r="W12" s="9">
        <v>223</v>
      </c>
      <c r="X12" s="9">
        <v>14</v>
      </c>
      <c r="Y12" s="9">
        <v>161</v>
      </c>
      <c r="Z12" s="9">
        <v>0</v>
      </c>
      <c r="AA12" s="9">
        <v>18</v>
      </c>
      <c r="AB12" s="9">
        <v>3</v>
      </c>
      <c r="AC12" s="18">
        <f t="shared" si="0"/>
        <v>1782</v>
      </c>
      <c r="AD12" s="18">
        <f t="shared" si="1"/>
        <v>432.22785199999998</v>
      </c>
      <c r="AE12" s="10">
        <v>2214.227852</v>
      </c>
    </row>
    <row r="13" spans="1:32" x14ac:dyDescent="0.3">
      <c r="A13" s="8" t="s">
        <v>8</v>
      </c>
      <c r="B13" s="9">
        <v>291</v>
      </c>
      <c r="C13" s="9">
        <v>0</v>
      </c>
      <c r="D13" s="9">
        <v>169</v>
      </c>
      <c r="E13" s="9">
        <v>0</v>
      </c>
      <c r="F13" s="9"/>
      <c r="G13" s="9">
        <v>4</v>
      </c>
      <c r="H13" s="9">
        <v>0</v>
      </c>
      <c r="I13" s="9">
        <v>0</v>
      </c>
      <c r="J13" s="9">
        <v>11</v>
      </c>
      <c r="K13" s="9">
        <v>0</v>
      </c>
      <c r="L13" s="9">
        <v>0</v>
      </c>
      <c r="M13" s="9">
        <v>308</v>
      </c>
      <c r="N13" s="9">
        <v>3</v>
      </c>
      <c r="O13" s="9">
        <v>0</v>
      </c>
      <c r="P13" s="9">
        <v>54</v>
      </c>
      <c r="Q13" s="9"/>
      <c r="R13" s="9">
        <v>88</v>
      </c>
      <c r="S13" s="9">
        <v>0</v>
      </c>
      <c r="T13" s="9">
        <v>0</v>
      </c>
      <c r="U13" s="9">
        <v>1</v>
      </c>
      <c r="V13" s="9">
        <v>0</v>
      </c>
      <c r="W13" s="9">
        <v>908</v>
      </c>
      <c r="X13" s="9">
        <v>36</v>
      </c>
      <c r="Y13" s="9">
        <v>4311</v>
      </c>
      <c r="Z13" s="9">
        <v>0</v>
      </c>
      <c r="AA13" s="9">
        <v>1</v>
      </c>
      <c r="AB13" s="9">
        <v>24</v>
      </c>
      <c r="AC13" s="18">
        <f t="shared" si="0"/>
        <v>6209</v>
      </c>
      <c r="AD13" s="18">
        <f t="shared" si="1"/>
        <v>10928.012640000001</v>
      </c>
      <c r="AE13" s="10">
        <v>17137.012640000001</v>
      </c>
    </row>
    <row r="14" spans="1:32" x14ac:dyDescent="0.3">
      <c r="A14" s="8" t="s">
        <v>9</v>
      </c>
      <c r="B14" s="9">
        <v>73</v>
      </c>
      <c r="C14" s="9">
        <v>1</v>
      </c>
      <c r="D14" s="9">
        <v>4</v>
      </c>
      <c r="E14" s="9">
        <v>0</v>
      </c>
      <c r="F14" s="9"/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106</v>
      </c>
      <c r="N14" s="9">
        <v>0</v>
      </c>
      <c r="O14" s="9">
        <v>0</v>
      </c>
      <c r="P14" s="9">
        <v>2</v>
      </c>
      <c r="Q14" s="9"/>
      <c r="R14" s="9">
        <v>110</v>
      </c>
      <c r="S14" s="9">
        <v>0</v>
      </c>
      <c r="T14" s="9">
        <v>0</v>
      </c>
      <c r="U14" s="9">
        <v>0</v>
      </c>
      <c r="V14" s="9">
        <v>0</v>
      </c>
      <c r="W14" s="9">
        <v>348</v>
      </c>
      <c r="X14" s="9">
        <v>131</v>
      </c>
      <c r="Y14" s="9">
        <v>3041</v>
      </c>
      <c r="Z14" s="9">
        <v>2</v>
      </c>
      <c r="AA14" s="9">
        <v>0</v>
      </c>
      <c r="AB14" s="9">
        <v>0</v>
      </c>
      <c r="AC14" s="18">
        <f t="shared" si="0"/>
        <v>3818</v>
      </c>
      <c r="AD14" s="18">
        <f t="shared" si="1"/>
        <v>11707.144107</v>
      </c>
      <c r="AE14" s="10">
        <v>15525.144107</v>
      </c>
    </row>
    <row r="15" spans="1:32" x14ac:dyDescent="0.3">
      <c r="A15" s="8" t="s">
        <v>10</v>
      </c>
      <c r="B15" s="9">
        <v>1837</v>
      </c>
      <c r="C15" s="9">
        <v>883</v>
      </c>
      <c r="D15" s="9">
        <v>108</v>
      </c>
      <c r="E15" s="9">
        <v>0</v>
      </c>
      <c r="F15" s="9"/>
      <c r="G15" s="9">
        <v>0</v>
      </c>
      <c r="H15" s="9">
        <v>485</v>
      </c>
      <c r="I15" s="9">
        <v>0</v>
      </c>
      <c r="J15" s="9">
        <v>0</v>
      </c>
      <c r="K15" s="9">
        <v>0</v>
      </c>
      <c r="L15" s="9">
        <v>0</v>
      </c>
      <c r="M15" s="9">
        <v>10778</v>
      </c>
      <c r="N15" s="9">
        <v>0</v>
      </c>
      <c r="O15" s="9">
        <v>0</v>
      </c>
      <c r="P15" s="9">
        <v>23</v>
      </c>
      <c r="Q15" s="9">
        <v>0</v>
      </c>
      <c r="R15" s="9">
        <v>370</v>
      </c>
      <c r="S15" s="9">
        <v>0</v>
      </c>
      <c r="T15" s="9">
        <v>1</v>
      </c>
      <c r="U15" s="9">
        <v>0</v>
      </c>
      <c r="V15" s="9">
        <v>0</v>
      </c>
      <c r="W15" s="9">
        <v>31776</v>
      </c>
      <c r="X15" s="9">
        <v>4</v>
      </c>
      <c r="Y15" s="9">
        <v>3434</v>
      </c>
      <c r="Z15" s="9">
        <v>0</v>
      </c>
      <c r="AA15" s="9">
        <v>0</v>
      </c>
      <c r="AB15" s="9">
        <v>0</v>
      </c>
      <c r="AC15" s="18">
        <f t="shared" si="0"/>
        <v>49699</v>
      </c>
      <c r="AD15" s="18">
        <f t="shared" si="1"/>
        <v>98317.737098999991</v>
      </c>
      <c r="AE15" s="10">
        <v>148016.73709899999</v>
      </c>
    </row>
    <row r="16" spans="1:32" x14ac:dyDescent="0.3">
      <c r="A16" s="8" t="s">
        <v>11</v>
      </c>
      <c r="B16" s="9">
        <v>1230</v>
      </c>
      <c r="C16" s="9">
        <v>0</v>
      </c>
      <c r="D16" s="9">
        <v>3454</v>
      </c>
      <c r="E16" s="9">
        <v>2</v>
      </c>
      <c r="F16" s="9">
        <v>0</v>
      </c>
      <c r="G16" s="9">
        <v>0</v>
      </c>
      <c r="H16" s="9">
        <v>62</v>
      </c>
      <c r="I16" s="9">
        <v>1</v>
      </c>
      <c r="J16" s="9">
        <v>1</v>
      </c>
      <c r="K16" s="9">
        <v>0</v>
      </c>
      <c r="L16" s="9">
        <v>0</v>
      </c>
      <c r="M16" s="9">
        <v>3717</v>
      </c>
      <c r="N16" s="9">
        <v>1</v>
      </c>
      <c r="O16" s="9">
        <v>0</v>
      </c>
      <c r="P16" s="9">
        <v>26</v>
      </c>
      <c r="Q16" s="9"/>
      <c r="R16" s="9">
        <v>83</v>
      </c>
      <c r="S16" s="9">
        <v>0</v>
      </c>
      <c r="T16" s="9">
        <v>1</v>
      </c>
      <c r="U16" s="9">
        <v>0</v>
      </c>
      <c r="V16" s="9">
        <v>1</v>
      </c>
      <c r="W16" s="9">
        <v>13463</v>
      </c>
      <c r="X16" s="9">
        <v>2162</v>
      </c>
      <c r="Y16" s="9">
        <v>5244</v>
      </c>
      <c r="Z16" s="9">
        <v>0</v>
      </c>
      <c r="AA16" s="9">
        <v>26</v>
      </c>
      <c r="AB16" s="9">
        <v>0</v>
      </c>
      <c r="AC16" s="18">
        <f t="shared" si="0"/>
        <v>29474</v>
      </c>
      <c r="AD16" s="18">
        <f t="shared" si="1"/>
        <v>1357.9095280000001</v>
      </c>
      <c r="AE16" s="10">
        <v>30831.909528</v>
      </c>
    </row>
    <row r="17" spans="1:31" x14ac:dyDescent="0.3">
      <c r="A17" s="8" t="s">
        <v>12</v>
      </c>
      <c r="B17" s="9">
        <v>2</v>
      </c>
      <c r="C17" s="9">
        <v>0</v>
      </c>
      <c r="D17" s="9">
        <v>840</v>
      </c>
      <c r="E17" s="9">
        <v>0</v>
      </c>
      <c r="F17" s="9"/>
      <c r="G17" s="9">
        <v>0</v>
      </c>
      <c r="H17" s="9">
        <v>19</v>
      </c>
      <c r="I17" s="9">
        <v>0</v>
      </c>
      <c r="J17" s="9"/>
      <c r="K17" s="9">
        <v>0</v>
      </c>
      <c r="L17" s="9">
        <v>0</v>
      </c>
      <c r="M17" s="9">
        <v>408</v>
      </c>
      <c r="N17" s="9">
        <v>0</v>
      </c>
      <c r="O17" s="9">
        <v>0</v>
      </c>
      <c r="P17" s="9">
        <v>0</v>
      </c>
      <c r="Q17" s="9"/>
      <c r="R17" s="9">
        <v>307</v>
      </c>
      <c r="S17" s="9">
        <v>0</v>
      </c>
      <c r="T17" s="9">
        <v>0</v>
      </c>
      <c r="U17" s="9">
        <v>0</v>
      </c>
      <c r="V17" s="9">
        <v>0</v>
      </c>
      <c r="W17" s="9">
        <v>150</v>
      </c>
      <c r="X17" s="9">
        <v>0</v>
      </c>
      <c r="Y17" s="9">
        <v>1</v>
      </c>
      <c r="Z17" s="9">
        <v>0</v>
      </c>
      <c r="AA17" s="9">
        <v>0</v>
      </c>
      <c r="AB17" s="9">
        <v>0</v>
      </c>
      <c r="AC17" s="18">
        <f t="shared" si="0"/>
        <v>1727</v>
      </c>
      <c r="AD17" s="18">
        <f t="shared" si="1"/>
        <v>63.124940000000151</v>
      </c>
      <c r="AE17" s="10">
        <v>1790.1249400000002</v>
      </c>
    </row>
    <row r="18" spans="1:31" x14ac:dyDescent="0.3">
      <c r="A18" s="8" t="s">
        <v>13</v>
      </c>
      <c r="B18" s="9">
        <v>11</v>
      </c>
      <c r="C18" s="9">
        <v>0</v>
      </c>
      <c r="D18" s="9">
        <v>26</v>
      </c>
      <c r="E18" s="9">
        <v>0</v>
      </c>
      <c r="F18" s="9"/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6</v>
      </c>
      <c r="N18" s="9">
        <v>0</v>
      </c>
      <c r="O18" s="9">
        <v>0</v>
      </c>
      <c r="P18" s="9">
        <v>0</v>
      </c>
      <c r="Q18" s="9"/>
      <c r="R18" s="9">
        <v>22</v>
      </c>
      <c r="S18" s="9">
        <v>0</v>
      </c>
      <c r="T18" s="9">
        <v>0</v>
      </c>
      <c r="U18" s="9">
        <v>0</v>
      </c>
      <c r="V18" s="9">
        <v>0</v>
      </c>
      <c r="W18" s="9">
        <v>26</v>
      </c>
      <c r="X18" s="9">
        <v>0</v>
      </c>
      <c r="Y18" s="9">
        <v>72</v>
      </c>
      <c r="Z18" s="9">
        <v>0</v>
      </c>
      <c r="AA18" s="9">
        <v>0</v>
      </c>
      <c r="AB18" s="9">
        <v>0</v>
      </c>
      <c r="AC18" s="18">
        <f t="shared" si="0"/>
        <v>163</v>
      </c>
      <c r="AD18" s="18">
        <f t="shared" si="1"/>
        <v>12940.19225</v>
      </c>
      <c r="AE18" s="10">
        <v>13103.19225</v>
      </c>
    </row>
    <row r="19" spans="1:31" x14ac:dyDescent="0.3">
      <c r="A19" s="8" t="s">
        <v>14</v>
      </c>
      <c r="B19" s="9">
        <v>9</v>
      </c>
      <c r="C19" s="9">
        <v>1</v>
      </c>
      <c r="D19" s="9">
        <v>271</v>
      </c>
      <c r="E19" s="9">
        <v>2</v>
      </c>
      <c r="F19" s="9"/>
      <c r="G19" s="9">
        <v>0</v>
      </c>
      <c r="H19" s="9">
        <v>0</v>
      </c>
      <c r="I19" s="9">
        <v>0</v>
      </c>
      <c r="J19" s="9">
        <v>0</v>
      </c>
      <c r="K19" s="9"/>
      <c r="L19" s="9">
        <v>0</v>
      </c>
      <c r="M19" s="9">
        <v>2216</v>
      </c>
      <c r="N19" s="9">
        <v>0</v>
      </c>
      <c r="O19" s="9">
        <v>0</v>
      </c>
      <c r="P19" s="9">
        <v>0</v>
      </c>
      <c r="Q19" s="9"/>
      <c r="R19" s="9">
        <v>440</v>
      </c>
      <c r="S19" s="9">
        <v>0</v>
      </c>
      <c r="T19" s="9">
        <v>0</v>
      </c>
      <c r="U19" s="9">
        <v>0</v>
      </c>
      <c r="V19" s="9">
        <v>0</v>
      </c>
      <c r="W19" s="9">
        <v>376</v>
      </c>
      <c r="X19" s="9">
        <v>373</v>
      </c>
      <c r="Y19" s="9">
        <v>151</v>
      </c>
      <c r="Z19" s="9">
        <v>0</v>
      </c>
      <c r="AA19" s="9">
        <v>0</v>
      </c>
      <c r="AB19" s="9">
        <v>0</v>
      </c>
      <c r="AC19" s="18">
        <f t="shared" si="0"/>
        <v>3839</v>
      </c>
      <c r="AD19" s="18">
        <f t="shared" si="1"/>
        <v>17.156035999999858</v>
      </c>
      <c r="AE19" s="10">
        <v>3856.1560359999999</v>
      </c>
    </row>
    <row r="20" spans="1:31" x14ac:dyDescent="0.3">
      <c r="A20" s="8" t="s">
        <v>15</v>
      </c>
      <c r="B20" s="9">
        <v>110</v>
      </c>
      <c r="C20" s="9"/>
      <c r="D20" s="9">
        <v>0</v>
      </c>
      <c r="E20" s="9">
        <v>22</v>
      </c>
      <c r="F20" s="9"/>
      <c r="G20" s="9"/>
      <c r="H20" s="9">
        <v>0</v>
      </c>
      <c r="I20" s="9"/>
      <c r="J20" s="9"/>
      <c r="K20" s="9">
        <v>0</v>
      </c>
      <c r="L20" s="9"/>
      <c r="M20" s="9">
        <v>718</v>
      </c>
      <c r="N20" s="9">
        <v>0</v>
      </c>
      <c r="O20" s="9">
        <v>0</v>
      </c>
      <c r="P20" s="9">
        <v>0</v>
      </c>
      <c r="Q20" s="9"/>
      <c r="R20" s="9">
        <v>7</v>
      </c>
      <c r="S20" s="9">
        <v>0</v>
      </c>
      <c r="T20" s="9">
        <v>0</v>
      </c>
      <c r="U20" s="9">
        <v>0</v>
      </c>
      <c r="V20" s="9">
        <v>0</v>
      </c>
      <c r="W20" s="9">
        <v>26</v>
      </c>
      <c r="X20" s="9">
        <v>1601</v>
      </c>
      <c r="Y20" s="9">
        <v>37</v>
      </c>
      <c r="Z20" s="9">
        <v>0</v>
      </c>
      <c r="AA20" s="9">
        <v>0</v>
      </c>
      <c r="AB20" s="9">
        <v>0</v>
      </c>
      <c r="AC20" s="18">
        <f t="shared" si="0"/>
        <v>2521</v>
      </c>
      <c r="AD20" s="18">
        <f t="shared" si="1"/>
        <v>311.17026100000021</v>
      </c>
      <c r="AE20" s="10">
        <v>2832.1702610000002</v>
      </c>
    </row>
    <row r="21" spans="1:31" x14ac:dyDescent="0.3">
      <c r="A21" s="8" t="s">
        <v>16</v>
      </c>
      <c r="B21" s="9">
        <v>37</v>
      </c>
      <c r="C21" s="9">
        <v>0</v>
      </c>
      <c r="D21" s="9">
        <v>356</v>
      </c>
      <c r="E21" s="9">
        <v>0</v>
      </c>
      <c r="F21" s="9"/>
      <c r="G21" s="9">
        <v>0</v>
      </c>
      <c r="H21" s="9">
        <v>5</v>
      </c>
      <c r="I21" s="9"/>
      <c r="J21" s="9">
        <v>2</v>
      </c>
      <c r="K21" s="9"/>
      <c r="L21" s="9"/>
      <c r="M21" s="9">
        <v>37710</v>
      </c>
      <c r="N21" s="9">
        <v>0</v>
      </c>
      <c r="O21" s="9">
        <v>0</v>
      </c>
      <c r="P21" s="9">
        <v>0</v>
      </c>
      <c r="Q21" s="9"/>
      <c r="R21" s="9">
        <v>48</v>
      </c>
      <c r="S21" s="9">
        <v>0</v>
      </c>
      <c r="T21" s="9"/>
      <c r="U21" s="9">
        <v>1</v>
      </c>
      <c r="V21" s="9">
        <v>0</v>
      </c>
      <c r="W21" s="9">
        <v>197</v>
      </c>
      <c r="X21" s="9">
        <v>25</v>
      </c>
      <c r="Y21" s="9">
        <v>482</v>
      </c>
      <c r="Z21" s="9">
        <v>0</v>
      </c>
      <c r="AA21" s="9">
        <v>1</v>
      </c>
      <c r="AB21" s="9">
        <v>0</v>
      </c>
      <c r="AC21" s="18">
        <f t="shared" si="0"/>
        <v>38864</v>
      </c>
      <c r="AD21" s="18">
        <f t="shared" si="1"/>
        <v>61574.564951000008</v>
      </c>
      <c r="AE21" s="10">
        <v>100438.56495100001</v>
      </c>
    </row>
    <row r="22" spans="1:31" x14ac:dyDescent="0.3">
      <c r="A22" s="8" t="s">
        <v>17</v>
      </c>
      <c r="B22" s="9">
        <v>1168</v>
      </c>
      <c r="C22" s="9">
        <v>1</v>
      </c>
      <c r="D22" s="9">
        <v>2201</v>
      </c>
      <c r="E22" s="9">
        <v>3</v>
      </c>
      <c r="F22" s="9">
        <v>0</v>
      </c>
      <c r="G22" s="9">
        <v>0</v>
      </c>
      <c r="H22" s="9">
        <v>69</v>
      </c>
      <c r="I22" s="9">
        <v>0</v>
      </c>
      <c r="J22" s="9">
        <v>0</v>
      </c>
      <c r="K22" s="9">
        <v>0</v>
      </c>
      <c r="L22" s="9">
        <v>0</v>
      </c>
      <c r="M22" s="9">
        <v>9971</v>
      </c>
      <c r="N22" s="9">
        <v>27</v>
      </c>
      <c r="O22" s="9">
        <v>0</v>
      </c>
      <c r="P22" s="9">
        <v>0</v>
      </c>
      <c r="Q22" s="9"/>
      <c r="R22" s="9">
        <v>3819</v>
      </c>
      <c r="S22" s="9">
        <v>0</v>
      </c>
      <c r="T22" s="9">
        <v>0</v>
      </c>
      <c r="U22" s="9">
        <v>0</v>
      </c>
      <c r="V22" s="9">
        <v>0</v>
      </c>
      <c r="W22" s="9">
        <v>4695</v>
      </c>
      <c r="X22" s="9">
        <v>239</v>
      </c>
      <c r="Y22" s="9">
        <v>3413</v>
      </c>
      <c r="Z22" s="9">
        <v>0</v>
      </c>
      <c r="AA22" s="9">
        <v>4</v>
      </c>
      <c r="AB22" s="9">
        <v>2</v>
      </c>
      <c r="AC22" s="18">
        <f t="shared" si="0"/>
        <v>25612</v>
      </c>
      <c r="AD22" s="18">
        <f t="shared" si="1"/>
        <v>98.861014000001887</v>
      </c>
      <c r="AE22" s="10">
        <v>25710.861014000002</v>
      </c>
    </row>
    <row r="23" spans="1:31" x14ac:dyDescent="0.3">
      <c r="A23" s="8" t="s">
        <v>18</v>
      </c>
      <c r="B23" s="9">
        <v>7</v>
      </c>
      <c r="C23" s="9">
        <v>0</v>
      </c>
      <c r="D23" s="9">
        <v>0</v>
      </c>
      <c r="E23" s="9">
        <v>0</v>
      </c>
      <c r="F23" s="9"/>
      <c r="G23" s="9">
        <v>0</v>
      </c>
      <c r="H23" s="9">
        <v>0</v>
      </c>
      <c r="I23" s="9"/>
      <c r="J23" s="9"/>
      <c r="K23" s="9">
        <v>0</v>
      </c>
      <c r="L23" s="9"/>
      <c r="M23" s="9">
        <v>1765</v>
      </c>
      <c r="N23" s="9">
        <v>0</v>
      </c>
      <c r="O23" s="9">
        <v>28</v>
      </c>
      <c r="P23" s="9">
        <v>0</v>
      </c>
      <c r="Q23" s="9"/>
      <c r="R23" s="9">
        <v>0</v>
      </c>
      <c r="S23" s="9"/>
      <c r="T23" s="9">
        <v>0</v>
      </c>
      <c r="U23" s="9">
        <v>1</v>
      </c>
      <c r="V23" s="9">
        <v>0</v>
      </c>
      <c r="W23" s="9">
        <v>315</v>
      </c>
      <c r="X23" s="9">
        <v>0</v>
      </c>
      <c r="Y23" s="9">
        <v>6556</v>
      </c>
      <c r="Z23" s="9">
        <v>0</v>
      </c>
      <c r="AA23" s="9">
        <v>0</v>
      </c>
      <c r="AB23" s="9">
        <v>0</v>
      </c>
      <c r="AC23" s="18">
        <f t="shared" si="0"/>
        <v>8672</v>
      </c>
      <c r="AD23" s="18">
        <f t="shared" si="1"/>
        <v>6851.9145399999998</v>
      </c>
      <c r="AE23" s="10">
        <v>15523.91454</v>
      </c>
    </row>
    <row r="24" spans="1:31" x14ac:dyDescent="0.3">
      <c r="A24" s="8" t="s">
        <v>19</v>
      </c>
      <c r="B24" s="9">
        <v>4025</v>
      </c>
      <c r="C24" s="9">
        <v>352</v>
      </c>
      <c r="D24" s="9">
        <v>18575</v>
      </c>
      <c r="E24" s="9">
        <v>15</v>
      </c>
      <c r="F24" s="9">
        <v>2977</v>
      </c>
      <c r="G24" s="9">
        <v>0</v>
      </c>
      <c r="H24" s="9">
        <v>9789</v>
      </c>
      <c r="I24" s="9">
        <v>0</v>
      </c>
      <c r="J24" s="9">
        <v>0</v>
      </c>
      <c r="K24" s="9">
        <v>0</v>
      </c>
      <c r="L24" s="9">
        <v>25</v>
      </c>
      <c r="M24" s="9">
        <v>772040</v>
      </c>
      <c r="N24" s="9">
        <v>24</v>
      </c>
      <c r="O24" s="9">
        <v>0</v>
      </c>
      <c r="P24" s="9">
        <v>87</v>
      </c>
      <c r="Q24" s="9"/>
      <c r="R24" s="9">
        <v>206</v>
      </c>
      <c r="S24" s="9">
        <v>0</v>
      </c>
      <c r="T24" s="9">
        <v>23</v>
      </c>
      <c r="U24" s="9">
        <v>5368</v>
      </c>
      <c r="V24" s="9">
        <v>0</v>
      </c>
      <c r="W24" s="9">
        <v>92941</v>
      </c>
      <c r="X24" s="9">
        <v>851</v>
      </c>
      <c r="Y24" s="9">
        <v>53749</v>
      </c>
      <c r="Z24" s="9">
        <v>22</v>
      </c>
      <c r="AA24" s="9">
        <v>1</v>
      </c>
      <c r="AB24" s="9">
        <v>3</v>
      </c>
      <c r="AC24" s="18">
        <f t="shared" si="0"/>
        <v>961073</v>
      </c>
      <c r="AD24" s="18">
        <f t="shared" si="1"/>
        <v>130344.11740499991</v>
      </c>
      <c r="AE24" s="10">
        <v>1091417.1174049999</v>
      </c>
    </row>
    <row r="25" spans="1:31" x14ac:dyDescent="0.3">
      <c r="A25" s="8" t="s">
        <v>20</v>
      </c>
      <c r="B25" s="9">
        <v>347</v>
      </c>
      <c r="C25" s="9">
        <v>1</v>
      </c>
      <c r="D25" s="9">
        <v>13</v>
      </c>
      <c r="E25" s="9">
        <v>0</v>
      </c>
      <c r="F25" s="9"/>
      <c r="G25" s="9">
        <v>143</v>
      </c>
      <c r="H25" s="9">
        <v>1</v>
      </c>
      <c r="I25" s="9">
        <v>12</v>
      </c>
      <c r="J25" s="9">
        <v>133</v>
      </c>
      <c r="K25" s="9">
        <v>0</v>
      </c>
      <c r="L25" s="9">
        <v>0</v>
      </c>
      <c r="M25" s="9">
        <v>95</v>
      </c>
      <c r="N25" s="9">
        <v>39</v>
      </c>
      <c r="O25" s="9">
        <v>0</v>
      </c>
      <c r="P25" s="9">
        <v>0</v>
      </c>
      <c r="Q25" s="9"/>
      <c r="R25" s="9">
        <v>43</v>
      </c>
      <c r="S25" s="9">
        <v>0</v>
      </c>
      <c r="T25" s="9">
        <v>0</v>
      </c>
      <c r="U25" s="9">
        <v>0</v>
      </c>
      <c r="V25" s="9">
        <v>0</v>
      </c>
      <c r="W25" s="9">
        <v>427</v>
      </c>
      <c r="X25" s="9">
        <v>63</v>
      </c>
      <c r="Y25" s="9">
        <v>1238</v>
      </c>
      <c r="Z25" s="9">
        <v>18</v>
      </c>
      <c r="AA25" s="9">
        <v>32</v>
      </c>
      <c r="AB25" s="9">
        <v>0</v>
      </c>
      <c r="AC25" s="18">
        <f t="shared" si="0"/>
        <v>2605</v>
      </c>
      <c r="AD25" s="18">
        <f t="shared" si="1"/>
        <v>11327.654310000002</v>
      </c>
      <c r="AE25" s="10">
        <v>13932.654310000002</v>
      </c>
    </row>
    <row r="26" spans="1:31" x14ac:dyDescent="0.3">
      <c r="A26" s="8" t="s">
        <v>21</v>
      </c>
      <c r="B26" s="9">
        <v>471</v>
      </c>
      <c r="C26" s="9">
        <v>0</v>
      </c>
      <c r="D26" s="9">
        <v>380</v>
      </c>
      <c r="E26" s="9">
        <v>0</v>
      </c>
      <c r="F26" s="9"/>
      <c r="G26" s="9">
        <v>0</v>
      </c>
      <c r="H26" s="9">
        <v>0</v>
      </c>
      <c r="I26" s="9">
        <v>50</v>
      </c>
      <c r="J26" s="9">
        <v>102</v>
      </c>
      <c r="K26" s="9">
        <v>0</v>
      </c>
      <c r="L26" s="9">
        <v>0</v>
      </c>
      <c r="M26" s="9">
        <v>1637</v>
      </c>
      <c r="N26" s="9">
        <v>0</v>
      </c>
      <c r="O26" s="9">
        <v>217</v>
      </c>
      <c r="P26" s="9">
        <v>7</v>
      </c>
      <c r="Q26" s="9"/>
      <c r="R26" s="9">
        <v>243</v>
      </c>
      <c r="S26" s="9">
        <v>0</v>
      </c>
      <c r="T26" s="9">
        <v>2</v>
      </c>
      <c r="U26" s="9">
        <v>42</v>
      </c>
      <c r="V26" s="9">
        <v>1</v>
      </c>
      <c r="W26" s="9">
        <v>788</v>
      </c>
      <c r="X26" s="9">
        <v>304</v>
      </c>
      <c r="Y26" s="9">
        <v>2416</v>
      </c>
      <c r="Z26" s="9">
        <v>74</v>
      </c>
      <c r="AA26" s="9">
        <v>11</v>
      </c>
      <c r="AB26" s="9">
        <v>0</v>
      </c>
      <c r="AC26" s="18">
        <f t="shared" si="0"/>
        <v>6745</v>
      </c>
      <c r="AD26" s="18">
        <f t="shared" si="1"/>
        <v>67193.314683999997</v>
      </c>
      <c r="AE26" s="10">
        <v>73938.314683999997</v>
      </c>
    </row>
    <row r="27" spans="1:31" x14ac:dyDescent="0.3">
      <c r="A27" s="8" t="s">
        <v>22</v>
      </c>
      <c r="B27" s="9">
        <v>616</v>
      </c>
      <c r="C27" s="9">
        <v>0</v>
      </c>
      <c r="D27" s="9">
        <v>17295</v>
      </c>
      <c r="E27" s="9">
        <v>0</v>
      </c>
      <c r="F27" s="9"/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3506</v>
      </c>
      <c r="N27" s="9">
        <v>0</v>
      </c>
      <c r="O27" s="9">
        <v>0</v>
      </c>
      <c r="P27" s="9">
        <v>15</v>
      </c>
      <c r="Q27" s="9"/>
      <c r="R27" s="9">
        <v>13</v>
      </c>
      <c r="S27" s="9"/>
      <c r="T27" s="9">
        <v>0</v>
      </c>
      <c r="U27" s="9">
        <v>0</v>
      </c>
      <c r="V27" s="9">
        <v>0</v>
      </c>
      <c r="W27" s="9">
        <v>1552</v>
      </c>
      <c r="X27" s="9">
        <v>30</v>
      </c>
      <c r="Y27" s="9">
        <v>4049</v>
      </c>
      <c r="Z27" s="9">
        <v>0</v>
      </c>
      <c r="AA27" s="9">
        <v>0</v>
      </c>
      <c r="AB27" s="9">
        <v>0</v>
      </c>
      <c r="AC27" s="18">
        <f t="shared" si="0"/>
        <v>27076</v>
      </c>
      <c r="AD27" s="18">
        <f t="shared" si="1"/>
        <v>1225.0973299999969</v>
      </c>
      <c r="AE27" s="10">
        <v>28301.097329999997</v>
      </c>
    </row>
    <row r="28" spans="1:31" x14ac:dyDescent="0.3">
      <c r="A28" s="8" t="s">
        <v>23</v>
      </c>
      <c r="B28" s="9">
        <v>99</v>
      </c>
      <c r="C28" s="9">
        <v>3</v>
      </c>
      <c r="D28" s="9">
        <v>10717</v>
      </c>
      <c r="E28" s="9">
        <v>2</v>
      </c>
      <c r="F28" s="9"/>
      <c r="G28" s="9">
        <v>259</v>
      </c>
      <c r="H28" s="9">
        <v>15</v>
      </c>
      <c r="I28" s="9">
        <v>47</v>
      </c>
      <c r="J28" s="9">
        <v>136</v>
      </c>
      <c r="K28" s="9">
        <v>0</v>
      </c>
      <c r="L28" s="9">
        <v>0</v>
      </c>
      <c r="M28" s="9">
        <v>4106</v>
      </c>
      <c r="N28" s="9">
        <v>35</v>
      </c>
      <c r="O28" s="9">
        <v>2</v>
      </c>
      <c r="P28" s="9">
        <v>2</v>
      </c>
      <c r="Q28" s="9"/>
      <c r="R28" s="9">
        <v>549</v>
      </c>
      <c r="S28" s="9">
        <v>0</v>
      </c>
      <c r="T28" s="9">
        <v>2</v>
      </c>
      <c r="U28" s="9">
        <v>2</v>
      </c>
      <c r="V28" s="9">
        <v>1</v>
      </c>
      <c r="W28" s="9">
        <v>28393</v>
      </c>
      <c r="X28" s="9">
        <v>2360</v>
      </c>
      <c r="Y28" s="9">
        <v>82797</v>
      </c>
      <c r="Z28" s="9">
        <v>18</v>
      </c>
      <c r="AA28" s="9">
        <v>250</v>
      </c>
      <c r="AB28" s="9">
        <v>59</v>
      </c>
      <c r="AC28" s="18">
        <f t="shared" si="0"/>
        <v>129854</v>
      </c>
      <c r="AD28" s="18">
        <f t="shared" si="1"/>
        <v>59221.749584999983</v>
      </c>
      <c r="AE28" s="10">
        <v>189075.74958499998</v>
      </c>
    </row>
    <row r="29" spans="1:31" x14ac:dyDescent="0.3">
      <c r="A29" s="8" t="s">
        <v>24</v>
      </c>
      <c r="B29" s="9">
        <v>350</v>
      </c>
      <c r="C29" s="9">
        <v>0</v>
      </c>
      <c r="D29" s="9">
        <v>890</v>
      </c>
      <c r="E29" s="9">
        <v>0</v>
      </c>
      <c r="F29" s="9"/>
      <c r="G29" s="9">
        <v>0</v>
      </c>
      <c r="H29" s="9">
        <v>16</v>
      </c>
      <c r="I29" s="9">
        <v>0</v>
      </c>
      <c r="J29" s="9">
        <v>0</v>
      </c>
      <c r="K29" s="9">
        <v>0</v>
      </c>
      <c r="L29" s="9">
        <v>0</v>
      </c>
      <c r="M29" s="9">
        <v>4708</v>
      </c>
      <c r="N29" s="9">
        <v>0</v>
      </c>
      <c r="O29" s="9">
        <v>0</v>
      </c>
      <c r="P29" s="9">
        <v>12</v>
      </c>
      <c r="Q29" s="9"/>
      <c r="R29" s="9">
        <v>483</v>
      </c>
      <c r="S29" s="9">
        <v>0</v>
      </c>
      <c r="T29" s="9">
        <v>0</v>
      </c>
      <c r="U29" s="9">
        <v>0</v>
      </c>
      <c r="V29" s="9">
        <v>0</v>
      </c>
      <c r="W29" s="9">
        <v>3861</v>
      </c>
      <c r="X29" s="9">
        <v>3</v>
      </c>
      <c r="Y29" s="9">
        <v>2909</v>
      </c>
      <c r="Z29" s="9">
        <v>2</v>
      </c>
      <c r="AA29" s="9">
        <v>1</v>
      </c>
      <c r="AB29" s="9">
        <v>0</v>
      </c>
      <c r="AC29" s="18">
        <f t="shared" si="0"/>
        <v>13235</v>
      </c>
      <c r="AD29" s="18">
        <f t="shared" si="1"/>
        <v>9944.1161900000006</v>
      </c>
      <c r="AE29" s="10">
        <v>23179.116190000001</v>
      </c>
    </row>
    <row r="30" spans="1:31" x14ac:dyDescent="0.3">
      <c r="A30" s="8" t="s">
        <v>25</v>
      </c>
      <c r="B30" s="9">
        <v>1768</v>
      </c>
      <c r="C30" s="9">
        <v>154</v>
      </c>
      <c r="D30" s="9">
        <v>1788</v>
      </c>
      <c r="E30" s="9">
        <v>118</v>
      </c>
      <c r="F30" s="9">
        <v>0</v>
      </c>
      <c r="G30" s="9">
        <v>26</v>
      </c>
      <c r="H30" s="9">
        <v>1</v>
      </c>
      <c r="I30" s="9">
        <v>0</v>
      </c>
      <c r="J30" s="9">
        <v>20</v>
      </c>
      <c r="K30" s="9">
        <v>0</v>
      </c>
      <c r="L30" s="9">
        <v>0</v>
      </c>
      <c r="M30" s="9">
        <v>2103</v>
      </c>
      <c r="N30" s="9">
        <v>80</v>
      </c>
      <c r="O30" s="9">
        <v>25</v>
      </c>
      <c r="P30" s="9">
        <v>25</v>
      </c>
      <c r="Q30" s="9">
        <v>0</v>
      </c>
      <c r="R30" s="9">
        <v>5125</v>
      </c>
      <c r="S30" s="9">
        <v>0</v>
      </c>
      <c r="T30" s="9">
        <v>116</v>
      </c>
      <c r="U30" s="9">
        <v>31</v>
      </c>
      <c r="V30" s="9">
        <v>0</v>
      </c>
      <c r="W30" s="9">
        <v>5306</v>
      </c>
      <c r="X30" s="9">
        <v>812</v>
      </c>
      <c r="Y30" s="9">
        <v>25963</v>
      </c>
      <c r="Z30" s="9">
        <v>2</v>
      </c>
      <c r="AA30" s="9">
        <v>133</v>
      </c>
      <c r="AB30" s="9">
        <v>2</v>
      </c>
      <c r="AC30" s="18">
        <f t="shared" si="0"/>
        <v>43598</v>
      </c>
      <c r="AD30" s="18">
        <f t="shared" si="1"/>
        <v>17625.631206999999</v>
      </c>
      <c r="AE30" s="10">
        <v>61223.631206999999</v>
      </c>
    </row>
    <row r="31" spans="1:31" ht="15" thickBot="1" x14ac:dyDescent="0.35">
      <c r="A31" s="11" t="s">
        <v>26</v>
      </c>
      <c r="B31" s="12">
        <f t="shared" ref="B31:AD31" si="2">SUM(B8:B30)</f>
        <v>13794</v>
      </c>
      <c r="C31" s="12">
        <f t="shared" si="2"/>
        <v>1397</v>
      </c>
      <c r="D31" s="12">
        <f t="shared" si="2"/>
        <v>57966</v>
      </c>
      <c r="E31" s="12">
        <f t="shared" si="2"/>
        <v>165</v>
      </c>
      <c r="F31" s="12">
        <f t="shared" si="2"/>
        <v>2977</v>
      </c>
      <c r="G31" s="12">
        <f t="shared" si="2"/>
        <v>432</v>
      </c>
      <c r="H31" s="12">
        <f t="shared" si="2"/>
        <v>10462</v>
      </c>
      <c r="I31" s="12">
        <f t="shared" si="2"/>
        <v>110</v>
      </c>
      <c r="J31" s="12">
        <f t="shared" si="2"/>
        <v>411</v>
      </c>
      <c r="K31" s="12">
        <f t="shared" si="2"/>
        <v>0</v>
      </c>
      <c r="L31" s="12">
        <f t="shared" si="2"/>
        <v>25</v>
      </c>
      <c r="M31" s="12">
        <f t="shared" si="2"/>
        <v>857840</v>
      </c>
      <c r="N31" s="12">
        <f t="shared" si="2"/>
        <v>221</v>
      </c>
      <c r="O31" s="12">
        <f t="shared" si="2"/>
        <v>273</v>
      </c>
      <c r="P31" s="12">
        <f t="shared" si="2"/>
        <v>298</v>
      </c>
      <c r="Q31" s="12">
        <f t="shared" si="2"/>
        <v>0</v>
      </c>
      <c r="R31" s="12">
        <f t="shared" si="2"/>
        <v>12875</v>
      </c>
      <c r="S31" s="12">
        <f t="shared" si="2"/>
        <v>0</v>
      </c>
      <c r="T31" s="12">
        <f t="shared" si="2"/>
        <v>145</v>
      </c>
      <c r="U31" s="12">
        <f t="shared" si="2"/>
        <v>5446</v>
      </c>
      <c r="V31" s="12">
        <f t="shared" si="2"/>
        <v>3</v>
      </c>
      <c r="W31" s="12">
        <f t="shared" si="2"/>
        <v>187148</v>
      </c>
      <c r="X31" s="12">
        <f t="shared" si="2"/>
        <v>9099</v>
      </c>
      <c r="Y31" s="12">
        <f t="shared" si="2"/>
        <v>200413</v>
      </c>
      <c r="Z31" s="12">
        <f t="shared" si="2"/>
        <v>138</v>
      </c>
      <c r="AA31" s="12">
        <f t="shared" si="2"/>
        <v>480</v>
      </c>
      <c r="AB31" s="12">
        <f t="shared" si="2"/>
        <v>93</v>
      </c>
      <c r="AC31" s="12">
        <f t="shared" si="2"/>
        <v>1362211</v>
      </c>
      <c r="AD31" s="12">
        <f t="shared" si="2"/>
        <v>506667.5627769999</v>
      </c>
      <c r="AE31" s="12">
        <v>1868878.562777</v>
      </c>
    </row>
    <row r="32" spans="1:31" ht="15" thickTop="1" x14ac:dyDescent="0.3">
      <c r="A32" s="13" t="s">
        <v>27</v>
      </c>
      <c r="B32" s="13">
        <v>112</v>
      </c>
      <c r="C32" s="13">
        <v>0</v>
      </c>
      <c r="D32" s="13">
        <v>345</v>
      </c>
      <c r="E32" s="13">
        <v>2</v>
      </c>
      <c r="F32" s="13"/>
      <c r="G32" s="13">
        <v>0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1015</v>
      </c>
      <c r="N32" s="13">
        <v>2</v>
      </c>
      <c r="O32" s="13">
        <v>8</v>
      </c>
      <c r="P32" s="13">
        <v>1</v>
      </c>
      <c r="Q32" s="13">
        <v>0</v>
      </c>
      <c r="R32" s="13">
        <v>89</v>
      </c>
      <c r="S32" s="13">
        <v>0</v>
      </c>
      <c r="T32" s="13">
        <v>0</v>
      </c>
      <c r="U32" s="13">
        <v>0</v>
      </c>
      <c r="V32" s="13">
        <v>0</v>
      </c>
      <c r="W32" s="13">
        <v>10542</v>
      </c>
      <c r="X32" s="13">
        <v>81</v>
      </c>
      <c r="Y32" s="13">
        <v>7315</v>
      </c>
      <c r="Z32" s="13">
        <v>0</v>
      </c>
      <c r="AA32" s="13">
        <v>15</v>
      </c>
      <c r="AB32" s="13">
        <v>0</v>
      </c>
      <c r="AC32" s="18">
        <f t="shared" ref="AC32:AC60" si="3">SUM(B32:AB32)</f>
        <v>19529</v>
      </c>
      <c r="AD32" s="18">
        <f t="shared" ref="AD32:AD60" si="4">+AE32-AC32</f>
        <v>222533.57176000002</v>
      </c>
      <c r="AE32" s="10">
        <v>242062.57176000002</v>
      </c>
    </row>
    <row r="33" spans="1:31" x14ac:dyDescent="0.3">
      <c r="A33" s="13" t="s">
        <v>28</v>
      </c>
      <c r="B33" s="13">
        <v>0</v>
      </c>
      <c r="C33" s="13">
        <v>2</v>
      </c>
      <c r="D33" s="13">
        <v>0</v>
      </c>
      <c r="E33" s="13">
        <v>1</v>
      </c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2320</v>
      </c>
      <c r="N33" s="13">
        <v>97</v>
      </c>
      <c r="O33" s="13">
        <v>0</v>
      </c>
      <c r="P33" s="13">
        <v>0</v>
      </c>
      <c r="Q33" s="13"/>
      <c r="R33" s="13">
        <v>242</v>
      </c>
      <c r="S33" s="13">
        <v>0</v>
      </c>
      <c r="T33" s="13">
        <v>0</v>
      </c>
      <c r="U33" s="13">
        <v>0</v>
      </c>
      <c r="V33" s="13">
        <v>0</v>
      </c>
      <c r="W33" s="13">
        <v>42</v>
      </c>
      <c r="X33" s="13">
        <v>23</v>
      </c>
      <c r="Y33" s="13">
        <v>107</v>
      </c>
      <c r="Z33" s="13">
        <v>0</v>
      </c>
      <c r="AA33" s="13">
        <v>0</v>
      </c>
      <c r="AB33" s="13">
        <v>0</v>
      </c>
      <c r="AC33" s="18">
        <f t="shared" si="3"/>
        <v>2834</v>
      </c>
      <c r="AD33" s="18">
        <f t="shared" si="4"/>
        <v>63.121250000000146</v>
      </c>
      <c r="AE33" s="10">
        <v>2897.1212500000001</v>
      </c>
    </row>
    <row r="34" spans="1:31" x14ac:dyDescent="0.3">
      <c r="A34" s="13" t="s">
        <v>29</v>
      </c>
      <c r="B34" s="13">
        <v>753</v>
      </c>
      <c r="C34" s="13">
        <v>1</v>
      </c>
      <c r="D34" s="13">
        <v>217</v>
      </c>
      <c r="E34" s="13">
        <v>0</v>
      </c>
      <c r="F34" s="13">
        <v>0</v>
      </c>
      <c r="G34" s="13">
        <v>0</v>
      </c>
      <c r="H34" s="13">
        <v>4</v>
      </c>
      <c r="I34" s="13">
        <v>3</v>
      </c>
      <c r="J34" s="13">
        <v>0</v>
      </c>
      <c r="K34" s="13">
        <v>0</v>
      </c>
      <c r="L34" s="13">
        <v>0</v>
      </c>
      <c r="M34" s="13">
        <v>125</v>
      </c>
      <c r="N34" s="13">
        <v>0</v>
      </c>
      <c r="O34" s="13">
        <v>0</v>
      </c>
      <c r="P34" s="13">
        <v>20</v>
      </c>
      <c r="Q34" s="13">
        <v>0</v>
      </c>
      <c r="R34" s="13">
        <v>100</v>
      </c>
      <c r="S34" s="13">
        <v>0</v>
      </c>
      <c r="T34" s="13">
        <v>0</v>
      </c>
      <c r="U34" s="13">
        <v>0</v>
      </c>
      <c r="V34" s="13">
        <v>0</v>
      </c>
      <c r="W34" s="13">
        <v>830</v>
      </c>
      <c r="X34" s="13">
        <v>526</v>
      </c>
      <c r="Y34" s="13">
        <v>3086</v>
      </c>
      <c r="Z34" s="13">
        <v>0</v>
      </c>
      <c r="AA34" s="13">
        <v>86</v>
      </c>
      <c r="AB34" s="13">
        <v>0</v>
      </c>
      <c r="AC34" s="18">
        <f t="shared" si="3"/>
        <v>5751</v>
      </c>
      <c r="AD34" s="18">
        <f t="shared" si="4"/>
        <v>33347.300929999998</v>
      </c>
      <c r="AE34" s="10">
        <v>39098.300929999998</v>
      </c>
    </row>
    <row r="35" spans="1:31" x14ac:dyDescent="0.3">
      <c r="A35" s="13" t="s">
        <v>30</v>
      </c>
      <c r="B35" s="13">
        <v>0</v>
      </c>
      <c r="C35" s="13">
        <v>0</v>
      </c>
      <c r="D35" s="13">
        <v>4</v>
      </c>
      <c r="E35" s="13">
        <v>0</v>
      </c>
      <c r="F35" s="13"/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66</v>
      </c>
      <c r="N35" s="13">
        <v>11</v>
      </c>
      <c r="O35" s="13">
        <v>0</v>
      </c>
      <c r="P35" s="13">
        <v>0</v>
      </c>
      <c r="Q35" s="13">
        <v>0</v>
      </c>
      <c r="R35" s="13">
        <v>13</v>
      </c>
      <c r="S35" s="13">
        <v>0</v>
      </c>
      <c r="T35" s="13">
        <v>0</v>
      </c>
      <c r="U35" s="13">
        <v>0</v>
      </c>
      <c r="V35" s="13">
        <v>0</v>
      </c>
      <c r="W35" s="13">
        <v>13</v>
      </c>
      <c r="X35" s="13">
        <v>1</v>
      </c>
      <c r="Y35" s="13">
        <v>6</v>
      </c>
      <c r="Z35" s="13">
        <v>0</v>
      </c>
      <c r="AA35" s="13">
        <v>0</v>
      </c>
      <c r="AB35" s="13">
        <v>0</v>
      </c>
      <c r="AC35" s="18">
        <f t="shared" si="3"/>
        <v>115</v>
      </c>
      <c r="AD35" s="18">
        <f t="shared" si="4"/>
        <v>1643.109144</v>
      </c>
      <c r="AE35" s="10">
        <v>1758.109144</v>
      </c>
    </row>
    <row r="36" spans="1:31" x14ac:dyDescent="0.3">
      <c r="A36" s="13" t="s">
        <v>31</v>
      </c>
      <c r="B36" s="13">
        <v>52</v>
      </c>
      <c r="C36" s="13">
        <v>0</v>
      </c>
      <c r="D36" s="13">
        <v>21</v>
      </c>
      <c r="E36" s="13">
        <v>19</v>
      </c>
      <c r="F36" s="13"/>
      <c r="G36" s="13">
        <v>417</v>
      </c>
      <c r="H36" s="13">
        <v>34</v>
      </c>
      <c r="I36" s="13">
        <v>0</v>
      </c>
      <c r="J36" s="13">
        <v>0</v>
      </c>
      <c r="K36" s="13">
        <v>123</v>
      </c>
      <c r="L36" s="13">
        <v>0</v>
      </c>
      <c r="M36" s="13">
        <v>118</v>
      </c>
      <c r="N36" s="13">
        <v>1384</v>
      </c>
      <c r="O36" s="13">
        <v>0</v>
      </c>
      <c r="P36" s="13">
        <v>0</v>
      </c>
      <c r="Q36" s="13">
        <v>0</v>
      </c>
      <c r="R36" s="13">
        <v>152</v>
      </c>
      <c r="S36" s="13">
        <v>0</v>
      </c>
      <c r="T36" s="13">
        <v>0</v>
      </c>
      <c r="U36" s="13">
        <v>4</v>
      </c>
      <c r="V36" s="13">
        <v>0</v>
      </c>
      <c r="W36" s="13">
        <v>72</v>
      </c>
      <c r="X36" s="13">
        <v>63</v>
      </c>
      <c r="Y36" s="13">
        <v>67</v>
      </c>
      <c r="Z36" s="13">
        <v>0</v>
      </c>
      <c r="AA36" s="13">
        <v>54</v>
      </c>
      <c r="AB36" s="13">
        <v>0</v>
      </c>
      <c r="AC36" s="18">
        <f t="shared" si="3"/>
        <v>2580</v>
      </c>
      <c r="AD36" s="18">
        <f t="shared" si="4"/>
        <v>3227.7922399999998</v>
      </c>
      <c r="AE36" s="10">
        <v>5807.7922399999998</v>
      </c>
    </row>
    <row r="37" spans="1:31" x14ac:dyDescent="0.3">
      <c r="A37" s="13" t="s">
        <v>32</v>
      </c>
      <c r="B37" s="13">
        <v>5</v>
      </c>
      <c r="C37" s="13">
        <v>0</v>
      </c>
      <c r="D37" s="13">
        <v>2</v>
      </c>
      <c r="E37" s="13">
        <v>0</v>
      </c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184</v>
      </c>
      <c r="N37" s="13">
        <v>4</v>
      </c>
      <c r="O37" s="13">
        <v>0</v>
      </c>
      <c r="P37" s="13">
        <v>0</v>
      </c>
      <c r="Q37" s="13"/>
      <c r="R37" s="13">
        <v>374</v>
      </c>
      <c r="S37" s="13">
        <v>0</v>
      </c>
      <c r="T37" s="13">
        <v>0</v>
      </c>
      <c r="U37" s="13">
        <v>0</v>
      </c>
      <c r="V37" s="13">
        <v>0</v>
      </c>
      <c r="W37" s="13">
        <v>896</v>
      </c>
      <c r="X37" s="13">
        <v>0</v>
      </c>
      <c r="Y37" s="13">
        <v>301</v>
      </c>
      <c r="Z37" s="13">
        <v>0</v>
      </c>
      <c r="AA37" s="13">
        <v>21</v>
      </c>
      <c r="AB37" s="13">
        <v>0</v>
      </c>
      <c r="AC37" s="18">
        <f t="shared" si="3"/>
        <v>1787</v>
      </c>
      <c r="AD37" s="18">
        <f t="shared" si="4"/>
        <v>4153.5722139999998</v>
      </c>
      <c r="AE37" s="10">
        <v>5940.5722139999998</v>
      </c>
    </row>
    <row r="38" spans="1:31" x14ac:dyDescent="0.3">
      <c r="A38" s="13" t="s">
        <v>33</v>
      </c>
      <c r="B38" s="13">
        <v>7</v>
      </c>
      <c r="C38" s="13">
        <v>7</v>
      </c>
      <c r="D38" s="13">
        <v>8</v>
      </c>
      <c r="E38" s="13">
        <v>0</v>
      </c>
      <c r="F38" s="13"/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14</v>
      </c>
      <c r="N38" s="13">
        <v>0</v>
      </c>
      <c r="O38" s="13">
        <v>0</v>
      </c>
      <c r="P38" s="13">
        <v>12</v>
      </c>
      <c r="Q38" s="13"/>
      <c r="R38" s="13">
        <v>180</v>
      </c>
      <c r="S38" s="13">
        <v>0</v>
      </c>
      <c r="T38" s="13">
        <v>0</v>
      </c>
      <c r="U38" s="13">
        <v>0</v>
      </c>
      <c r="V38" s="13">
        <v>0</v>
      </c>
      <c r="W38" s="13">
        <v>750</v>
      </c>
      <c r="X38" s="13">
        <v>99</v>
      </c>
      <c r="Y38" s="13">
        <v>9310</v>
      </c>
      <c r="Z38" s="13">
        <v>0</v>
      </c>
      <c r="AA38" s="13">
        <v>41</v>
      </c>
      <c r="AB38" s="13">
        <v>0</v>
      </c>
      <c r="AC38" s="18">
        <f t="shared" si="3"/>
        <v>10429</v>
      </c>
      <c r="AD38" s="18">
        <f t="shared" si="4"/>
        <v>32284.320303</v>
      </c>
      <c r="AE38" s="10">
        <v>42713.320303</v>
      </c>
    </row>
    <row r="39" spans="1:31" x14ac:dyDescent="0.3">
      <c r="A39" s="13" t="s">
        <v>34</v>
      </c>
      <c r="B39" s="13">
        <v>477</v>
      </c>
      <c r="C39" s="13">
        <v>32</v>
      </c>
      <c r="D39" s="13">
        <v>445</v>
      </c>
      <c r="E39" s="13">
        <v>0</v>
      </c>
      <c r="F39" s="13">
        <v>8</v>
      </c>
      <c r="G39" s="13">
        <v>0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125</v>
      </c>
      <c r="N39" s="13">
        <v>3093</v>
      </c>
      <c r="O39" s="13">
        <v>0</v>
      </c>
      <c r="P39" s="13">
        <v>9</v>
      </c>
      <c r="Q39" s="13">
        <v>0</v>
      </c>
      <c r="R39" s="13">
        <v>67</v>
      </c>
      <c r="S39" s="13">
        <v>0</v>
      </c>
      <c r="T39" s="13">
        <v>0</v>
      </c>
      <c r="U39" s="13">
        <v>0</v>
      </c>
      <c r="V39" s="13">
        <v>0</v>
      </c>
      <c r="W39" s="13">
        <v>215</v>
      </c>
      <c r="X39" s="13">
        <v>15</v>
      </c>
      <c r="Y39" s="13">
        <v>2076</v>
      </c>
      <c r="Z39" s="13">
        <v>13</v>
      </c>
      <c r="AA39" s="13">
        <v>0</v>
      </c>
      <c r="AB39" s="13">
        <v>14</v>
      </c>
      <c r="AC39" s="18">
        <f t="shared" si="3"/>
        <v>6590</v>
      </c>
      <c r="AD39" s="18">
        <f t="shared" si="4"/>
        <v>5971.2842899999996</v>
      </c>
      <c r="AE39" s="10">
        <v>12561.28429</v>
      </c>
    </row>
    <row r="40" spans="1:31" x14ac:dyDescent="0.3">
      <c r="A40" s="13" t="s">
        <v>35</v>
      </c>
      <c r="B40" s="13">
        <v>1</v>
      </c>
      <c r="C40" s="13">
        <v>0</v>
      </c>
      <c r="D40" s="13">
        <v>0</v>
      </c>
      <c r="E40" s="13">
        <v>0</v>
      </c>
      <c r="F40" s="13"/>
      <c r="G40" s="13">
        <v>0</v>
      </c>
      <c r="H40" s="13">
        <v>32</v>
      </c>
      <c r="I40" s="13">
        <v>0</v>
      </c>
      <c r="J40" s="13">
        <v>0</v>
      </c>
      <c r="K40" s="13">
        <v>0</v>
      </c>
      <c r="L40" s="13"/>
      <c r="M40" s="13">
        <v>21</v>
      </c>
      <c r="N40" s="13">
        <v>1</v>
      </c>
      <c r="O40" s="13">
        <v>0</v>
      </c>
      <c r="P40" s="13"/>
      <c r="Q40" s="13"/>
      <c r="R40" s="13">
        <v>14</v>
      </c>
      <c r="S40" s="13"/>
      <c r="T40" s="13"/>
      <c r="U40" s="13">
        <v>0</v>
      </c>
      <c r="V40" s="13"/>
      <c r="W40" s="13">
        <v>86</v>
      </c>
      <c r="X40" s="13">
        <v>92</v>
      </c>
      <c r="Y40" s="13">
        <v>51</v>
      </c>
      <c r="Z40" s="13">
        <v>0</v>
      </c>
      <c r="AA40" s="13">
        <v>0</v>
      </c>
      <c r="AB40" s="13">
        <v>0</v>
      </c>
      <c r="AC40" s="18">
        <f t="shared" si="3"/>
        <v>298</v>
      </c>
      <c r="AD40" s="18">
        <f t="shared" si="4"/>
        <v>389.68679999999995</v>
      </c>
      <c r="AE40" s="10">
        <v>687.68679999999995</v>
      </c>
    </row>
    <row r="41" spans="1:31" x14ac:dyDescent="0.3">
      <c r="A41" s="13" t="s">
        <v>36</v>
      </c>
      <c r="B41" s="13">
        <v>0</v>
      </c>
      <c r="C41" s="13">
        <v>0</v>
      </c>
      <c r="D41" s="13">
        <v>0</v>
      </c>
      <c r="E41" s="13">
        <v>0</v>
      </c>
      <c r="F41" s="13"/>
      <c r="G41" s="13">
        <v>0</v>
      </c>
      <c r="H41" s="13">
        <v>0</v>
      </c>
      <c r="I41" s="13"/>
      <c r="J41" s="13">
        <v>0</v>
      </c>
      <c r="K41" s="13">
        <v>0</v>
      </c>
      <c r="L41" s="13">
        <v>0</v>
      </c>
      <c r="M41" s="13">
        <v>17</v>
      </c>
      <c r="N41" s="13">
        <v>0</v>
      </c>
      <c r="O41" s="13">
        <v>0</v>
      </c>
      <c r="P41" s="13">
        <v>0</v>
      </c>
      <c r="Q41" s="13"/>
      <c r="R41" s="13">
        <v>648</v>
      </c>
      <c r="S41" s="13"/>
      <c r="T41" s="13">
        <v>0</v>
      </c>
      <c r="U41" s="13">
        <v>0</v>
      </c>
      <c r="V41" s="13">
        <v>0</v>
      </c>
      <c r="W41" s="13">
        <v>1</v>
      </c>
      <c r="X41" s="13">
        <v>0</v>
      </c>
      <c r="Y41" s="13">
        <v>40</v>
      </c>
      <c r="Z41" s="13">
        <v>0</v>
      </c>
      <c r="AA41" s="13">
        <v>0</v>
      </c>
      <c r="AB41" s="13">
        <v>0</v>
      </c>
      <c r="AC41" s="18">
        <f t="shared" si="3"/>
        <v>706</v>
      </c>
      <c r="AD41" s="18">
        <f t="shared" si="4"/>
        <v>20.979050000000029</v>
      </c>
      <c r="AE41" s="10">
        <v>726.97905000000003</v>
      </c>
    </row>
    <row r="42" spans="1:31" x14ac:dyDescent="0.3">
      <c r="A42" s="13" t="s">
        <v>37</v>
      </c>
      <c r="B42" s="13">
        <v>8</v>
      </c>
      <c r="C42" s="13">
        <v>0</v>
      </c>
      <c r="D42" s="13">
        <v>6322</v>
      </c>
      <c r="E42" s="13">
        <v>42</v>
      </c>
      <c r="F42" s="13"/>
      <c r="G42" s="13">
        <v>62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1748</v>
      </c>
      <c r="N42" s="13">
        <v>29275</v>
      </c>
      <c r="O42" s="13">
        <v>0</v>
      </c>
      <c r="P42" s="13">
        <v>0</v>
      </c>
      <c r="Q42" s="13"/>
      <c r="R42" s="13">
        <v>31739</v>
      </c>
      <c r="S42" s="13">
        <v>0</v>
      </c>
      <c r="T42" s="13">
        <v>0</v>
      </c>
      <c r="U42" s="13">
        <v>0</v>
      </c>
      <c r="V42" s="13">
        <v>0</v>
      </c>
      <c r="W42" s="13">
        <v>1953</v>
      </c>
      <c r="X42" s="13">
        <v>0</v>
      </c>
      <c r="Y42" s="13">
        <v>29322</v>
      </c>
      <c r="Z42" s="13">
        <v>0</v>
      </c>
      <c r="AA42" s="13">
        <v>0</v>
      </c>
      <c r="AB42" s="13">
        <v>0</v>
      </c>
      <c r="AC42" s="18">
        <f t="shared" si="3"/>
        <v>100471</v>
      </c>
      <c r="AD42" s="18">
        <f t="shared" si="4"/>
        <v>47139.22707600001</v>
      </c>
      <c r="AE42" s="10">
        <v>147610.22707600001</v>
      </c>
    </row>
    <row r="43" spans="1:31" x14ac:dyDescent="0.3">
      <c r="A43" s="13" t="s">
        <v>38</v>
      </c>
      <c r="B43" s="13">
        <v>234</v>
      </c>
      <c r="C43" s="13">
        <v>10</v>
      </c>
      <c r="D43" s="13">
        <v>84</v>
      </c>
      <c r="E43" s="13">
        <v>8</v>
      </c>
      <c r="F43" s="13"/>
      <c r="G43" s="13">
        <v>63</v>
      </c>
      <c r="H43" s="13">
        <v>10</v>
      </c>
      <c r="I43" s="13">
        <v>144</v>
      </c>
      <c r="J43" s="13">
        <v>0</v>
      </c>
      <c r="K43" s="13">
        <v>0</v>
      </c>
      <c r="L43" s="13">
        <v>0</v>
      </c>
      <c r="M43" s="13">
        <v>797</v>
      </c>
      <c r="N43" s="13">
        <v>3</v>
      </c>
      <c r="O43" s="13">
        <v>136</v>
      </c>
      <c r="P43" s="13">
        <v>0</v>
      </c>
      <c r="Q43" s="13">
        <v>0</v>
      </c>
      <c r="R43" s="13">
        <v>507</v>
      </c>
      <c r="S43" s="13">
        <v>0</v>
      </c>
      <c r="T43" s="13">
        <v>0</v>
      </c>
      <c r="U43" s="13">
        <v>0</v>
      </c>
      <c r="V43" s="13">
        <v>0</v>
      </c>
      <c r="W43" s="13">
        <v>2754</v>
      </c>
      <c r="X43" s="13">
        <v>426</v>
      </c>
      <c r="Y43" s="13">
        <v>2378</v>
      </c>
      <c r="Z43" s="13">
        <v>102</v>
      </c>
      <c r="AA43" s="13">
        <v>29</v>
      </c>
      <c r="AB43" s="13">
        <v>14</v>
      </c>
      <c r="AC43" s="18">
        <f t="shared" si="3"/>
        <v>7699</v>
      </c>
      <c r="AD43" s="18">
        <f t="shared" si="4"/>
        <v>60582.229370000001</v>
      </c>
      <c r="AE43" s="10">
        <v>68281.229370000001</v>
      </c>
    </row>
    <row r="44" spans="1:31" x14ac:dyDescent="0.3">
      <c r="A44" s="13" t="s">
        <v>39</v>
      </c>
      <c r="B44" s="13">
        <v>661</v>
      </c>
      <c r="C44" s="13">
        <v>0</v>
      </c>
      <c r="D44" s="13">
        <v>18</v>
      </c>
      <c r="E44" s="13">
        <v>4</v>
      </c>
      <c r="F44" s="13"/>
      <c r="G44" s="13">
        <v>760</v>
      </c>
      <c r="H44" s="13">
        <v>1</v>
      </c>
      <c r="I44" s="13">
        <v>11</v>
      </c>
      <c r="J44" s="13">
        <v>24</v>
      </c>
      <c r="K44" s="13">
        <v>0</v>
      </c>
      <c r="L44" s="13">
        <v>7</v>
      </c>
      <c r="M44" s="13">
        <v>1949</v>
      </c>
      <c r="N44" s="13">
        <v>156</v>
      </c>
      <c r="O44" s="13">
        <v>7</v>
      </c>
      <c r="P44" s="13">
        <v>17</v>
      </c>
      <c r="Q44" s="13">
        <v>64</v>
      </c>
      <c r="R44" s="13">
        <v>361</v>
      </c>
      <c r="S44" s="13">
        <v>0</v>
      </c>
      <c r="T44" s="13">
        <v>19</v>
      </c>
      <c r="U44" s="13">
        <v>0</v>
      </c>
      <c r="V44" s="13">
        <v>0</v>
      </c>
      <c r="W44" s="13">
        <v>795</v>
      </c>
      <c r="X44" s="13">
        <v>52</v>
      </c>
      <c r="Y44" s="13">
        <v>10767</v>
      </c>
      <c r="Z44" s="13">
        <v>2</v>
      </c>
      <c r="AA44" s="13">
        <v>0</v>
      </c>
      <c r="AB44" s="13">
        <v>10</v>
      </c>
      <c r="AC44" s="18">
        <f t="shared" si="3"/>
        <v>15685</v>
      </c>
      <c r="AD44" s="18">
        <f t="shared" si="4"/>
        <v>30256.439530000003</v>
      </c>
      <c r="AE44" s="10">
        <v>45941.439530000003</v>
      </c>
    </row>
    <row r="45" spans="1:31" x14ac:dyDescent="0.3">
      <c r="A45" s="13" t="s">
        <v>40</v>
      </c>
      <c r="B45" s="13">
        <v>80</v>
      </c>
      <c r="C45" s="13">
        <v>0</v>
      </c>
      <c r="D45" s="13">
        <v>58</v>
      </c>
      <c r="E45" s="13">
        <v>0</v>
      </c>
      <c r="F45" s="13">
        <v>103</v>
      </c>
      <c r="G45" s="13">
        <v>0</v>
      </c>
      <c r="H45" s="13">
        <v>0</v>
      </c>
      <c r="I45" s="13">
        <v>3</v>
      </c>
      <c r="J45" s="13">
        <v>0</v>
      </c>
      <c r="K45" s="13">
        <v>0</v>
      </c>
      <c r="L45" s="13">
        <v>0</v>
      </c>
      <c r="M45" s="13">
        <v>42</v>
      </c>
      <c r="N45" s="13">
        <v>0</v>
      </c>
      <c r="O45" s="13">
        <v>0</v>
      </c>
      <c r="P45" s="13">
        <v>0</v>
      </c>
      <c r="Q45" s="13">
        <v>16</v>
      </c>
      <c r="R45" s="13">
        <v>16</v>
      </c>
      <c r="S45" s="13">
        <v>0</v>
      </c>
      <c r="T45" s="13">
        <v>0</v>
      </c>
      <c r="U45" s="13">
        <v>0</v>
      </c>
      <c r="V45" s="13">
        <v>0</v>
      </c>
      <c r="W45" s="13">
        <v>1520</v>
      </c>
      <c r="X45" s="13">
        <v>0</v>
      </c>
      <c r="Y45" s="13">
        <v>1986</v>
      </c>
      <c r="Z45" s="13">
        <v>0</v>
      </c>
      <c r="AA45" s="13">
        <v>16</v>
      </c>
      <c r="AB45" s="13">
        <v>1</v>
      </c>
      <c r="AC45" s="18">
        <f t="shared" si="3"/>
        <v>3841</v>
      </c>
      <c r="AD45" s="18">
        <f t="shared" si="4"/>
        <v>81599.512115999998</v>
      </c>
      <c r="AE45" s="10">
        <v>85440.512115999998</v>
      </c>
    </row>
    <row r="46" spans="1:31" x14ac:dyDescent="0.3">
      <c r="A46" s="13" t="s">
        <v>41</v>
      </c>
      <c r="B46" s="13">
        <v>4987</v>
      </c>
      <c r="C46" s="13">
        <v>4133</v>
      </c>
      <c r="D46" s="13">
        <v>3352</v>
      </c>
      <c r="E46" s="13">
        <v>0</v>
      </c>
      <c r="F46" s="13"/>
      <c r="G46" s="13">
        <v>0</v>
      </c>
      <c r="H46" s="13">
        <v>0</v>
      </c>
      <c r="I46" s="13">
        <v>0</v>
      </c>
      <c r="J46" s="13">
        <v>10</v>
      </c>
      <c r="K46" s="13">
        <v>0</v>
      </c>
      <c r="L46" s="13">
        <v>0</v>
      </c>
      <c r="M46" s="13">
        <v>46616</v>
      </c>
      <c r="N46" s="13">
        <v>8</v>
      </c>
      <c r="O46" s="13">
        <v>32</v>
      </c>
      <c r="P46" s="13">
        <v>0</v>
      </c>
      <c r="Q46" s="13">
        <v>0</v>
      </c>
      <c r="R46" s="13">
        <v>85560</v>
      </c>
      <c r="S46" s="13">
        <v>0</v>
      </c>
      <c r="T46" s="13"/>
      <c r="U46" s="13">
        <v>0</v>
      </c>
      <c r="V46" s="13">
        <v>0</v>
      </c>
      <c r="W46" s="13">
        <v>2724</v>
      </c>
      <c r="X46" s="13">
        <v>33582</v>
      </c>
      <c r="Y46" s="13">
        <v>29643</v>
      </c>
      <c r="Z46" s="13">
        <v>0</v>
      </c>
      <c r="AA46" s="13">
        <v>1</v>
      </c>
      <c r="AB46" s="13">
        <v>9</v>
      </c>
      <c r="AC46" s="18">
        <f t="shared" si="3"/>
        <v>210657</v>
      </c>
      <c r="AD46" s="18">
        <f t="shared" si="4"/>
        <v>7625.3474270000006</v>
      </c>
      <c r="AE46" s="10">
        <v>218282.347427</v>
      </c>
    </row>
    <row r="47" spans="1:31" x14ac:dyDescent="0.3">
      <c r="A47" s="13" t="s">
        <v>42</v>
      </c>
      <c r="B47" s="13">
        <v>9</v>
      </c>
      <c r="C47" s="13">
        <v>5</v>
      </c>
      <c r="D47" s="13">
        <v>0</v>
      </c>
      <c r="E47" s="13">
        <v>0</v>
      </c>
      <c r="F47" s="13"/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1616</v>
      </c>
      <c r="N47" s="13">
        <v>7</v>
      </c>
      <c r="O47" s="13">
        <v>0</v>
      </c>
      <c r="P47" s="13">
        <v>0</v>
      </c>
      <c r="Q47" s="13"/>
      <c r="R47" s="13">
        <v>32</v>
      </c>
      <c r="S47" s="13">
        <v>0</v>
      </c>
      <c r="T47" s="13">
        <v>0</v>
      </c>
      <c r="U47" s="13">
        <v>0</v>
      </c>
      <c r="V47" s="13">
        <v>0</v>
      </c>
      <c r="W47" s="13">
        <v>18</v>
      </c>
      <c r="X47" s="13">
        <v>3</v>
      </c>
      <c r="Y47" s="13">
        <v>38</v>
      </c>
      <c r="Z47" s="13">
        <v>0</v>
      </c>
      <c r="AA47" s="13">
        <v>0</v>
      </c>
      <c r="AB47" s="13">
        <v>0</v>
      </c>
      <c r="AC47" s="18">
        <f t="shared" si="3"/>
        <v>1728</v>
      </c>
      <c r="AD47" s="18">
        <f t="shared" si="4"/>
        <v>514.5616</v>
      </c>
      <c r="AE47" s="10">
        <v>2242.5616</v>
      </c>
    </row>
    <row r="48" spans="1:31" x14ac:dyDescent="0.3">
      <c r="A48" s="13" t="s">
        <v>43</v>
      </c>
      <c r="B48" s="13">
        <v>7</v>
      </c>
      <c r="C48" s="13">
        <v>0</v>
      </c>
      <c r="D48" s="13">
        <v>49</v>
      </c>
      <c r="E48" s="13">
        <v>0</v>
      </c>
      <c r="F48" s="13"/>
      <c r="G48" s="13">
        <v>134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1863</v>
      </c>
      <c r="N48" s="13">
        <v>0</v>
      </c>
      <c r="O48" s="13">
        <v>0</v>
      </c>
      <c r="P48" s="13">
        <v>0</v>
      </c>
      <c r="Q48" s="13">
        <v>0</v>
      </c>
      <c r="R48" s="13">
        <v>120</v>
      </c>
      <c r="S48" s="13">
        <v>0</v>
      </c>
      <c r="T48" s="13">
        <v>0</v>
      </c>
      <c r="U48" s="13">
        <v>28</v>
      </c>
      <c r="V48" s="13">
        <v>0</v>
      </c>
      <c r="W48" s="13">
        <v>184</v>
      </c>
      <c r="X48" s="13">
        <v>7</v>
      </c>
      <c r="Y48" s="13">
        <v>878</v>
      </c>
      <c r="Z48" s="13">
        <v>0</v>
      </c>
      <c r="AA48" s="13">
        <v>0</v>
      </c>
      <c r="AB48" s="13">
        <v>0</v>
      </c>
      <c r="AC48" s="18">
        <f t="shared" si="3"/>
        <v>3270</v>
      </c>
      <c r="AD48" s="18">
        <f t="shared" si="4"/>
        <v>99163.482749999996</v>
      </c>
      <c r="AE48" s="10">
        <v>102433.48275</v>
      </c>
    </row>
    <row r="49" spans="1:31" x14ac:dyDescent="0.3">
      <c r="A49" s="13" t="s">
        <v>44</v>
      </c>
      <c r="B49" s="13">
        <v>0</v>
      </c>
      <c r="C49" s="13">
        <v>0</v>
      </c>
      <c r="D49" s="13">
        <v>14</v>
      </c>
      <c r="E49" s="13">
        <v>3</v>
      </c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</v>
      </c>
      <c r="N49" s="13">
        <v>0</v>
      </c>
      <c r="O49" s="13">
        <v>0</v>
      </c>
      <c r="P49" s="13">
        <v>0</v>
      </c>
      <c r="Q49" s="13"/>
      <c r="R49" s="13">
        <v>2</v>
      </c>
      <c r="S49" s="13"/>
      <c r="T49" s="13">
        <v>0</v>
      </c>
      <c r="U49" s="13">
        <v>0</v>
      </c>
      <c r="V49" s="13">
        <v>0</v>
      </c>
      <c r="W49" s="13">
        <v>14</v>
      </c>
      <c r="X49" s="13">
        <v>0</v>
      </c>
      <c r="Y49" s="13">
        <v>863</v>
      </c>
      <c r="Z49" s="13">
        <v>0</v>
      </c>
      <c r="AA49" s="13">
        <v>0</v>
      </c>
      <c r="AB49" s="13">
        <v>34</v>
      </c>
      <c r="AC49" s="18">
        <f t="shared" si="3"/>
        <v>932</v>
      </c>
      <c r="AD49" s="18">
        <f t="shared" si="4"/>
        <v>1017.16885</v>
      </c>
      <c r="AE49" s="10">
        <v>1949.16885</v>
      </c>
    </row>
    <row r="50" spans="1:31" x14ac:dyDescent="0.3">
      <c r="A50" s="13" t="s">
        <v>45</v>
      </c>
      <c r="B50" s="13">
        <v>566</v>
      </c>
      <c r="C50" s="13">
        <v>30</v>
      </c>
      <c r="D50" s="13">
        <v>458</v>
      </c>
      <c r="E50" s="13">
        <v>22</v>
      </c>
      <c r="F50" s="13"/>
      <c r="G50" s="13">
        <v>2388</v>
      </c>
      <c r="H50" s="13">
        <v>11</v>
      </c>
      <c r="I50" s="13">
        <v>9</v>
      </c>
      <c r="J50" s="13">
        <v>1</v>
      </c>
      <c r="K50" s="13">
        <v>0</v>
      </c>
      <c r="L50" s="13">
        <v>0</v>
      </c>
      <c r="M50" s="13">
        <v>3496</v>
      </c>
      <c r="N50" s="13">
        <v>1979</v>
      </c>
      <c r="O50" s="13">
        <v>7</v>
      </c>
      <c r="P50" s="13">
        <v>0</v>
      </c>
      <c r="Q50" s="13">
        <v>0</v>
      </c>
      <c r="R50" s="13">
        <v>731</v>
      </c>
      <c r="S50" s="13">
        <v>0</v>
      </c>
      <c r="T50" s="13">
        <v>3</v>
      </c>
      <c r="U50" s="13">
        <v>0</v>
      </c>
      <c r="V50" s="13">
        <v>1</v>
      </c>
      <c r="W50" s="13">
        <v>15748</v>
      </c>
      <c r="X50" s="13">
        <v>174</v>
      </c>
      <c r="Y50" s="13">
        <v>13703</v>
      </c>
      <c r="Z50" s="13">
        <v>34</v>
      </c>
      <c r="AA50" s="13">
        <v>412</v>
      </c>
      <c r="AB50" s="13">
        <v>0</v>
      </c>
      <c r="AC50" s="18">
        <f t="shared" si="3"/>
        <v>39773</v>
      </c>
      <c r="AD50" s="18">
        <f t="shared" si="4"/>
        <v>194747.97470000002</v>
      </c>
      <c r="AE50" s="10">
        <v>234520.97470000002</v>
      </c>
    </row>
    <row r="51" spans="1:31" x14ac:dyDescent="0.3">
      <c r="A51" s="13" t="s">
        <v>46</v>
      </c>
      <c r="B51" s="13">
        <v>4</v>
      </c>
      <c r="C51" s="13">
        <v>0</v>
      </c>
      <c r="D51" s="13">
        <v>3</v>
      </c>
      <c r="E51" s="13">
        <v>0</v>
      </c>
      <c r="F51" s="9"/>
      <c r="G51" s="13">
        <v>0</v>
      </c>
      <c r="H51" s="13">
        <v>0</v>
      </c>
      <c r="I51" s="13">
        <v>0</v>
      </c>
      <c r="J51" s="13">
        <v>0</v>
      </c>
      <c r="K51" s="13">
        <v>408</v>
      </c>
      <c r="L51" s="13">
        <v>0</v>
      </c>
      <c r="M51" s="13">
        <v>3616</v>
      </c>
      <c r="N51" s="13">
        <v>146</v>
      </c>
      <c r="O51" s="13">
        <v>0</v>
      </c>
      <c r="P51" s="13">
        <v>0</v>
      </c>
      <c r="Q51" s="13"/>
      <c r="R51" s="13">
        <v>367</v>
      </c>
      <c r="S51" s="13">
        <v>0</v>
      </c>
      <c r="T51" s="13">
        <v>25</v>
      </c>
      <c r="U51" s="13">
        <v>0</v>
      </c>
      <c r="V51" s="13">
        <v>0</v>
      </c>
      <c r="W51" s="13">
        <v>87</v>
      </c>
      <c r="X51" s="13">
        <v>20</v>
      </c>
      <c r="Y51" s="13">
        <v>726</v>
      </c>
      <c r="Z51" s="13">
        <v>0</v>
      </c>
      <c r="AA51" s="13">
        <v>0</v>
      </c>
      <c r="AB51" s="13">
        <v>0</v>
      </c>
      <c r="AC51" s="18">
        <f t="shared" si="3"/>
        <v>5402</v>
      </c>
      <c r="AD51" s="18">
        <f t="shared" si="4"/>
        <v>1205.1198299999996</v>
      </c>
      <c r="AE51" s="10">
        <v>6607.1198299999996</v>
      </c>
    </row>
    <row r="52" spans="1:31" x14ac:dyDescent="0.3">
      <c r="A52" s="13" t="s">
        <v>47</v>
      </c>
      <c r="B52" s="13">
        <v>7</v>
      </c>
      <c r="C52" s="13">
        <v>0</v>
      </c>
      <c r="D52" s="13">
        <v>0</v>
      </c>
      <c r="E52" s="13">
        <v>0</v>
      </c>
      <c r="F52" s="13"/>
      <c r="G52" s="13"/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1</v>
      </c>
      <c r="N52" s="13">
        <v>6</v>
      </c>
      <c r="O52" s="13">
        <v>0</v>
      </c>
      <c r="P52" s="13"/>
      <c r="Q52" s="13"/>
      <c r="R52" s="13">
        <v>7</v>
      </c>
      <c r="S52" s="13"/>
      <c r="T52" s="13">
        <v>0</v>
      </c>
      <c r="U52" s="13">
        <v>0</v>
      </c>
      <c r="V52" s="13"/>
      <c r="W52" s="13">
        <v>7</v>
      </c>
      <c r="X52" s="13">
        <v>0</v>
      </c>
      <c r="Y52" s="13">
        <v>45</v>
      </c>
      <c r="Z52" s="13">
        <v>0</v>
      </c>
      <c r="AA52" s="13">
        <v>0</v>
      </c>
      <c r="AB52" s="13">
        <v>0</v>
      </c>
      <c r="AC52" s="18">
        <f t="shared" si="3"/>
        <v>73</v>
      </c>
      <c r="AD52" s="18">
        <f t="shared" si="4"/>
        <v>1.2049999999999983</v>
      </c>
      <c r="AE52" s="10">
        <v>74.204999999999998</v>
      </c>
    </row>
    <row r="53" spans="1:31" x14ac:dyDescent="0.3">
      <c r="A53" s="13" t="s">
        <v>48</v>
      </c>
      <c r="B53" s="13">
        <v>10</v>
      </c>
      <c r="C53" s="13">
        <v>1</v>
      </c>
      <c r="D53" s="13">
        <v>2</v>
      </c>
      <c r="E53" s="13">
        <v>0</v>
      </c>
      <c r="F53" s="13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784</v>
      </c>
      <c r="N53" s="13">
        <v>106</v>
      </c>
      <c r="O53" s="13">
        <v>0</v>
      </c>
      <c r="P53" s="13">
        <v>0</v>
      </c>
      <c r="Q53" s="13"/>
      <c r="R53" s="13">
        <v>74</v>
      </c>
      <c r="S53" s="13">
        <v>0</v>
      </c>
      <c r="T53" s="13">
        <v>0</v>
      </c>
      <c r="U53" s="13">
        <v>0</v>
      </c>
      <c r="V53" s="13">
        <v>0</v>
      </c>
      <c r="W53" s="13">
        <v>44</v>
      </c>
      <c r="X53" s="13">
        <v>40</v>
      </c>
      <c r="Y53" s="13">
        <v>270</v>
      </c>
      <c r="Z53" s="13">
        <v>0</v>
      </c>
      <c r="AA53" s="13">
        <v>0</v>
      </c>
      <c r="AB53" s="13">
        <v>1</v>
      </c>
      <c r="AC53" s="18">
        <f t="shared" si="3"/>
        <v>1332</v>
      </c>
      <c r="AD53" s="18">
        <f t="shared" si="4"/>
        <v>192.83950000000004</v>
      </c>
      <c r="AE53" s="10">
        <v>1524.8395</v>
      </c>
    </row>
    <row r="54" spans="1:31" x14ac:dyDescent="0.3">
      <c r="A54" s="13" t="s">
        <v>49</v>
      </c>
      <c r="B54" s="13">
        <v>0</v>
      </c>
      <c r="C54" s="13">
        <v>35</v>
      </c>
      <c r="D54" s="13">
        <v>23672</v>
      </c>
      <c r="E54" s="13">
        <v>0</v>
      </c>
      <c r="F54" s="13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  <c r="M54" s="13">
        <v>2063</v>
      </c>
      <c r="N54" s="13">
        <v>32</v>
      </c>
      <c r="O54" s="13">
        <v>9</v>
      </c>
      <c r="P54" s="13">
        <v>0</v>
      </c>
      <c r="Q54" s="13"/>
      <c r="R54" s="13">
        <v>1564</v>
      </c>
      <c r="S54" s="13">
        <v>0</v>
      </c>
      <c r="T54" s="13">
        <v>0</v>
      </c>
      <c r="U54" s="13">
        <v>6</v>
      </c>
      <c r="V54" s="13">
        <v>0</v>
      </c>
      <c r="W54" s="13">
        <v>14103</v>
      </c>
      <c r="X54" s="13">
        <v>80</v>
      </c>
      <c r="Y54" s="13">
        <v>7865</v>
      </c>
      <c r="Z54" s="13">
        <v>0</v>
      </c>
      <c r="AA54" s="13">
        <v>0</v>
      </c>
      <c r="AB54" s="13">
        <v>0</v>
      </c>
      <c r="AC54" s="18">
        <f t="shared" si="3"/>
        <v>49429</v>
      </c>
      <c r="AD54" s="18">
        <f t="shared" si="4"/>
        <v>7587.1800589999984</v>
      </c>
      <c r="AE54" s="10">
        <v>57016.180058999998</v>
      </c>
    </row>
    <row r="55" spans="1:31" x14ac:dyDescent="0.3">
      <c r="A55" s="13" t="s">
        <v>50</v>
      </c>
      <c r="B55" s="13">
        <v>9</v>
      </c>
      <c r="C55" s="13">
        <v>0</v>
      </c>
      <c r="D55" s="13">
        <v>19</v>
      </c>
      <c r="E55" s="13">
        <v>0</v>
      </c>
      <c r="F55" s="13">
        <v>16</v>
      </c>
      <c r="G55" s="13">
        <v>0</v>
      </c>
      <c r="H55" s="13"/>
      <c r="I55" s="13">
        <v>0</v>
      </c>
      <c r="J55" s="13">
        <v>0</v>
      </c>
      <c r="K55" s="13">
        <v>0</v>
      </c>
      <c r="L55" s="13"/>
      <c r="M55" s="13">
        <v>728</v>
      </c>
      <c r="N55" s="13">
        <v>0</v>
      </c>
      <c r="O55" s="13">
        <v>0</v>
      </c>
      <c r="P55" s="13">
        <v>0</v>
      </c>
      <c r="Q55" s="13"/>
      <c r="R55" s="13">
        <v>296</v>
      </c>
      <c r="S55" s="13">
        <v>0</v>
      </c>
      <c r="T55" s="13">
        <v>0</v>
      </c>
      <c r="U55" s="13">
        <v>0</v>
      </c>
      <c r="V55" s="13">
        <v>0</v>
      </c>
      <c r="W55" s="13">
        <v>953</v>
      </c>
      <c r="X55" s="13">
        <v>0</v>
      </c>
      <c r="Y55" s="13">
        <v>2176</v>
      </c>
      <c r="Z55" s="13">
        <v>0</v>
      </c>
      <c r="AA55" s="13">
        <v>77</v>
      </c>
      <c r="AB55" s="13">
        <v>1</v>
      </c>
      <c r="AC55" s="18">
        <f t="shared" si="3"/>
        <v>4275</v>
      </c>
      <c r="AD55" s="18">
        <f t="shared" si="4"/>
        <v>176725.10139500001</v>
      </c>
      <c r="AE55" s="10">
        <v>181000.10139500001</v>
      </c>
    </row>
    <row r="56" spans="1:31" x14ac:dyDescent="0.3">
      <c r="A56" s="13" t="s">
        <v>51</v>
      </c>
      <c r="B56" s="13">
        <v>0</v>
      </c>
      <c r="C56" s="13">
        <v>0</v>
      </c>
      <c r="D56" s="13">
        <v>89</v>
      </c>
      <c r="E56" s="13">
        <v>0</v>
      </c>
      <c r="F56" s="13"/>
      <c r="G56" s="13"/>
      <c r="H56" s="13">
        <v>0</v>
      </c>
      <c r="I56" s="13">
        <v>0</v>
      </c>
      <c r="J56" s="13"/>
      <c r="K56" s="13">
        <v>0</v>
      </c>
      <c r="L56" s="13"/>
      <c r="M56" s="13">
        <v>410</v>
      </c>
      <c r="N56" s="13">
        <v>0</v>
      </c>
      <c r="O56" s="13">
        <v>1</v>
      </c>
      <c r="P56" s="13">
        <v>0</v>
      </c>
      <c r="Q56" s="13"/>
      <c r="R56" s="13">
        <v>22</v>
      </c>
      <c r="S56" s="13"/>
      <c r="T56" s="13"/>
      <c r="U56" s="13">
        <v>0</v>
      </c>
      <c r="V56" s="13">
        <v>0</v>
      </c>
      <c r="W56" s="13">
        <v>81</v>
      </c>
      <c r="X56" s="13">
        <v>0</v>
      </c>
      <c r="Y56" s="13">
        <v>4420</v>
      </c>
      <c r="Z56" s="13"/>
      <c r="AA56" s="13">
        <v>0</v>
      </c>
      <c r="AB56" s="13">
        <v>20</v>
      </c>
      <c r="AC56" s="18">
        <f t="shared" si="3"/>
        <v>5043</v>
      </c>
      <c r="AD56" s="18">
        <f t="shared" si="4"/>
        <v>419810.30228</v>
      </c>
      <c r="AE56" s="10">
        <v>424853.30228</v>
      </c>
    </row>
    <row r="57" spans="1:31" x14ac:dyDescent="0.3">
      <c r="A57" s="13" t="s">
        <v>52</v>
      </c>
      <c r="B57" s="13">
        <v>12</v>
      </c>
      <c r="C57" s="13">
        <v>25</v>
      </c>
      <c r="D57" s="13">
        <v>4</v>
      </c>
      <c r="E57" s="13">
        <v>0</v>
      </c>
      <c r="F57" s="13"/>
      <c r="G57" s="13">
        <v>0</v>
      </c>
      <c r="H57" s="13">
        <v>1</v>
      </c>
      <c r="I57" s="13">
        <v>2</v>
      </c>
      <c r="J57" s="13">
        <v>0</v>
      </c>
      <c r="K57" s="13">
        <v>0</v>
      </c>
      <c r="L57" s="13">
        <v>0</v>
      </c>
      <c r="M57" s="13">
        <v>47</v>
      </c>
      <c r="N57" s="13">
        <v>0</v>
      </c>
      <c r="O57" s="13">
        <v>0</v>
      </c>
      <c r="P57" s="13">
        <v>0</v>
      </c>
      <c r="Q57" s="13">
        <v>0</v>
      </c>
      <c r="R57" s="13">
        <v>12</v>
      </c>
      <c r="S57" s="13">
        <v>0</v>
      </c>
      <c r="T57" s="13">
        <v>0</v>
      </c>
      <c r="U57" s="13">
        <v>0</v>
      </c>
      <c r="V57" s="13">
        <v>0</v>
      </c>
      <c r="W57" s="13">
        <v>1451</v>
      </c>
      <c r="X57" s="13">
        <v>0</v>
      </c>
      <c r="Y57" s="13">
        <v>419</v>
      </c>
      <c r="Z57" s="13">
        <v>8</v>
      </c>
      <c r="AA57" s="13">
        <v>0</v>
      </c>
      <c r="AB57" s="13">
        <v>0</v>
      </c>
      <c r="AC57" s="18">
        <f t="shared" si="3"/>
        <v>1981</v>
      </c>
      <c r="AD57" s="18">
        <f t="shared" si="4"/>
        <v>5003.2730000000001</v>
      </c>
      <c r="AE57" s="10">
        <v>6984.2730000000001</v>
      </c>
    </row>
    <row r="58" spans="1:31" x14ac:dyDescent="0.3">
      <c r="A58" s="13" t="s">
        <v>53</v>
      </c>
      <c r="B58" s="13">
        <v>35</v>
      </c>
      <c r="C58" s="13">
        <v>0</v>
      </c>
      <c r="D58" s="13">
        <v>42</v>
      </c>
      <c r="E58" s="13">
        <v>0</v>
      </c>
      <c r="F58" s="13"/>
      <c r="G58" s="13">
        <v>61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2885</v>
      </c>
      <c r="N58" s="13">
        <v>260</v>
      </c>
      <c r="O58" s="13">
        <v>0</v>
      </c>
      <c r="P58" s="13">
        <v>0</v>
      </c>
      <c r="Q58" s="13">
        <v>0</v>
      </c>
      <c r="R58" s="13">
        <v>2099</v>
      </c>
      <c r="S58" s="13">
        <v>0</v>
      </c>
      <c r="T58" s="13">
        <v>0</v>
      </c>
      <c r="U58" s="13">
        <v>829</v>
      </c>
      <c r="V58" s="13">
        <v>1</v>
      </c>
      <c r="W58" s="13">
        <v>86</v>
      </c>
      <c r="X58" s="13">
        <v>1</v>
      </c>
      <c r="Y58" s="13">
        <v>1291</v>
      </c>
      <c r="Z58" s="13">
        <v>2</v>
      </c>
      <c r="AA58" s="13">
        <v>2</v>
      </c>
      <c r="AB58" s="13">
        <v>0</v>
      </c>
      <c r="AC58" s="18">
        <f t="shared" si="3"/>
        <v>7594</v>
      </c>
      <c r="AD58" s="18">
        <f t="shared" si="4"/>
        <v>113636.362733</v>
      </c>
      <c r="AE58" s="10">
        <v>121230.362733</v>
      </c>
    </row>
    <row r="59" spans="1:31" x14ac:dyDescent="0.3">
      <c r="A59" s="13" t="s">
        <v>54</v>
      </c>
      <c r="B59" s="13">
        <v>242</v>
      </c>
      <c r="C59" s="13">
        <v>0</v>
      </c>
      <c r="D59" s="13">
        <v>10</v>
      </c>
      <c r="E59" s="13">
        <v>0</v>
      </c>
      <c r="F59" s="13"/>
      <c r="G59" s="13">
        <v>8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214</v>
      </c>
      <c r="N59" s="13">
        <v>133</v>
      </c>
      <c r="O59" s="13">
        <v>0</v>
      </c>
      <c r="P59" s="13">
        <v>8</v>
      </c>
      <c r="Q59" s="13">
        <v>0</v>
      </c>
      <c r="R59" s="13">
        <v>16156</v>
      </c>
      <c r="S59" s="13">
        <v>0</v>
      </c>
      <c r="T59" s="13">
        <v>0</v>
      </c>
      <c r="U59" s="13">
        <v>0</v>
      </c>
      <c r="V59" s="13">
        <v>0</v>
      </c>
      <c r="W59" s="13">
        <v>2978</v>
      </c>
      <c r="X59" s="13">
        <v>7</v>
      </c>
      <c r="Y59" s="13">
        <v>729</v>
      </c>
      <c r="Z59" s="13">
        <v>0</v>
      </c>
      <c r="AA59" s="13">
        <v>0</v>
      </c>
      <c r="AB59" s="13">
        <v>15</v>
      </c>
      <c r="AC59" s="18">
        <f t="shared" si="3"/>
        <v>20500</v>
      </c>
      <c r="AD59" s="18">
        <f t="shared" si="4"/>
        <v>47234.642426999999</v>
      </c>
      <c r="AE59" s="10">
        <v>67734.642426999999</v>
      </c>
    </row>
    <row r="60" spans="1:31" x14ac:dyDescent="0.3">
      <c r="A60" s="13" t="s">
        <v>55</v>
      </c>
      <c r="B60" s="13">
        <v>417</v>
      </c>
      <c r="C60" s="13">
        <v>161</v>
      </c>
      <c r="D60" s="13">
        <v>4058</v>
      </c>
      <c r="E60" s="13">
        <v>0</v>
      </c>
      <c r="F60" s="13">
        <v>0</v>
      </c>
      <c r="G60" s="13">
        <v>67</v>
      </c>
      <c r="H60" s="13">
        <v>3</v>
      </c>
      <c r="I60" s="13">
        <v>96</v>
      </c>
      <c r="J60" s="13">
        <v>0</v>
      </c>
      <c r="K60" s="13">
        <v>0</v>
      </c>
      <c r="L60" s="13">
        <v>0</v>
      </c>
      <c r="M60" s="13">
        <v>9866</v>
      </c>
      <c r="N60" s="13">
        <v>284</v>
      </c>
      <c r="O60" s="13">
        <v>103</v>
      </c>
      <c r="P60" s="13">
        <v>2</v>
      </c>
      <c r="Q60" s="13">
        <v>0</v>
      </c>
      <c r="R60" s="13">
        <v>4185</v>
      </c>
      <c r="S60" s="13">
        <v>0</v>
      </c>
      <c r="T60" s="13">
        <v>0</v>
      </c>
      <c r="U60" s="13">
        <v>0</v>
      </c>
      <c r="V60" s="13">
        <v>0</v>
      </c>
      <c r="W60" s="13">
        <v>3296</v>
      </c>
      <c r="X60" s="13">
        <v>442</v>
      </c>
      <c r="Y60" s="13">
        <v>9716</v>
      </c>
      <c r="Z60" s="13">
        <v>0</v>
      </c>
      <c r="AA60" s="13">
        <v>163</v>
      </c>
      <c r="AB60" s="13">
        <v>11</v>
      </c>
      <c r="AC60" s="18">
        <f t="shared" si="3"/>
        <v>32870</v>
      </c>
      <c r="AD60" s="18">
        <f t="shared" si="4"/>
        <v>87255.332225000049</v>
      </c>
      <c r="AE60" s="10">
        <v>120125.33222500005</v>
      </c>
    </row>
    <row r="61" spans="1:31" ht="15" thickBot="1" x14ac:dyDescent="0.35">
      <c r="A61" s="11" t="s">
        <v>56</v>
      </c>
      <c r="B61" s="12">
        <f t="shared" ref="B61:AE61" si="5">SUM(B32:B60)</f>
        <v>8695</v>
      </c>
      <c r="C61" s="12">
        <f t="shared" si="5"/>
        <v>4442</v>
      </c>
      <c r="D61" s="12">
        <f t="shared" si="5"/>
        <v>39296</v>
      </c>
      <c r="E61" s="12">
        <f t="shared" si="5"/>
        <v>101</v>
      </c>
      <c r="F61" s="12">
        <f t="shared" si="5"/>
        <v>127</v>
      </c>
      <c r="G61" s="12">
        <f t="shared" si="5"/>
        <v>3960</v>
      </c>
      <c r="H61" s="12">
        <f t="shared" si="5"/>
        <v>100</v>
      </c>
      <c r="I61" s="12">
        <f t="shared" si="5"/>
        <v>268</v>
      </c>
      <c r="J61" s="12">
        <f t="shared" si="5"/>
        <v>36</v>
      </c>
      <c r="K61" s="12">
        <f t="shared" si="5"/>
        <v>531</v>
      </c>
      <c r="L61" s="12">
        <f t="shared" si="5"/>
        <v>7</v>
      </c>
      <c r="M61" s="12">
        <f t="shared" si="5"/>
        <v>82748</v>
      </c>
      <c r="N61" s="12">
        <f t="shared" si="5"/>
        <v>36987</v>
      </c>
      <c r="O61" s="12">
        <f t="shared" si="5"/>
        <v>303</v>
      </c>
      <c r="P61" s="12">
        <f t="shared" si="5"/>
        <v>69</v>
      </c>
      <c r="Q61" s="12">
        <f t="shared" si="5"/>
        <v>80</v>
      </c>
      <c r="R61" s="12">
        <f t="shared" si="5"/>
        <v>145729</v>
      </c>
      <c r="S61" s="12">
        <f t="shared" si="5"/>
        <v>0</v>
      </c>
      <c r="T61" s="12">
        <f t="shared" si="5"/>
        <v>47</v>
      </c>
      <c r="U61" s="12">
        <f t="shared" si="5"/>
        <v>867</v>
      </c>
      <c r="V61" s="12">
        <f t="shared" si="5"/>
        <v>2</v>
      </c>
      <c r="W61" s="12">
        <f t="shared" si="5"/>
        <v>62243</v>
      </c>
      <c r="X61" s="12">
        <f t="shared" si="5"/>
        <v>35734</v>
      </c>
      <c r="Y61" s="12">
        <f t="shared" si="5"/>
        <v>139594</v>
      </c>
      <c r="Z61" s="12">
        <f t="shared" si="5"/>
        <v>161</v>
      </c>
      <c r="AA61" s="12">
        <f t="shared" si="5"/>
        <v>917</v>
      </c>
      <c r="AB61" s="12">
        <f t="shared" si="5"/>
        <v>130</v>
      </c>
      <c r="AC61" s="12">
        <f t="shared" si="5"/>
        <v>563174</v>
      </c>
      <c r="AD61" s="12">
        <f t="shared" si="5"/>
        <v>1684932.0398490001</v>
      </c>
      <c r="AE61" s="12">
        <f t="shared" si="5"/>
        <v>2248106.0398490001</v>
      </c>
    </row>
    <row r="62" spans="1:31" ht="15.6" thickTop="1" thickBot="1" x14ac:dyDescent="0.35">
      <c r="A62" s="11" t="s">
        <v>57</v>
      </c>
      <c r="B62" s="12">
        <f t="shared" ref="B62:AE62" si="6">+B61+B31</f>
        <v>22489</v>
      </c>
      <c r="C62" s="12">
        <f t="shared" si="6"/>
        <v>5839</v>
      </c>
      <c r="D62" s="12">
        <f t="shared" si="6"/>
        <v>97262</v>
      </c>
      <c r="E62" s="12">
        <f t="shared" si="6"/>
        <v>266</v>
      </c>
      <c r="F62" s="12">
        <f t="shared" si="6"/>
        <v>3104</v>
      </c>
      <c r="G62" s="12">
        <f t="shared" si="6"/>
        <v>4392</v>
      </c>
      <c r="H62" s="12">
        <f t="shared" si="6"/>
        <v>10562</v>
      </c>
      <c r="I62" s="12">
        <f t="shared" si="6"/>
        <v>378</v>
      </c>
      <c r="J62" s="12">
        <f t="shared" si="6"/>
        <v>447</v>
      </c>
      <c r="K62" s="12">
        <f t="shared" si="6"/>
        <v>531</v>
      </c>
      <c r="L62" s="12">
        <f t="shared" si="6"/>
        <v>32</v>
      </c>
      <c r="M62" s="12">
        <f t="shared" si="6"/>
        <v>940588</v>
      </c>
      <c r="N62" s="12">
        <f t="shared" si="6"/>
        <v>37208</v>
      </c>
      <c r="O62" s="12">
        <f t="shared" si="6"/>
        <v>576</v>
      </c>
      <c r="P62" s="12">
        <f t="shared" si="6"/>
        <v>367</v>
      </c>
      <c r="Q62" s="12">
        <f t="shared" si="6"/>
        <v>80</v>
      </c>
      <c r="R62" s="12">
        <f t="shared" si="6"/>
        <v>158604</v>
      </c>
      <c r="S62" s="12">
        <f t="shared" si="6"/>
        <v>0</v>
      </c>
      <c r="T62" s="12">
        <f t="shared" si="6"/>
        <v>192</v>
      </c>
      <c r="U62" s="12">
        <f t="shared" si="6"/>
        <v>6313</v>
      </c>
      <c r="V62" s="12">
        <f t="shared" si="6"/>
        <v>5</v>
      </c>
      <c r="W62" s="12">
        <f t="shared" si="6"/>
        <v>249391</v>
      </c>
      <c r="X62" s="12">
        <f t="shared" si="6"/>
        <v>44833</v>
      </c>
      <c r="Y62" s="12">
        <f t="shared" si="6"/>
        <v>340007</v>
      </c>
      <c r="Z62" s="12">
        <f t="shared" si="6"/>
        <v>299</v>
      </c>
      <c r="AA62" s="12">
        <f t="shared" si="6"/>
        <v>1397</v>
      </c>
      <c r="AB62" s="12">
        <f t="shared" si="6"/>
        <v>223</v>
      </c>
      <c r="AC62" s="12">
        <f t="shared" si="6"/>
        <v>1925385</v>
      </c>
      <c r="AD62" s="12">
        <f t="shared" si="6"/>
        <v>2191599.6026260001</v>
      </c>
      <c r="AE62" s="12">
        <f t="shared" si="6"/>
        <v>4116984.6026260001</v>
      </c>
    </row>
    <row r="63" spans="1:31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1" x14ac:dyDescent="0.3">
      <c r="A64" s="3" t="s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4"/>
      <c r="AD64" s="4"/>
      <c r="AE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2023-05-12T09:58:15Z</cp:lastPrinted>
  <dcterms:created xsi:type="dcterms:W3CDTF">2023-05-12T08:20:08Z</dcterms:created>
  <dcterms:modified xsi:type="dcterms:W3CDTF">2024-02-20T09:30:06Z</dcterms:modified>
</cp:coreProperties>
</file>