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pexmadrid-my.sharepoint.com/personal/ana_fepex_es/Documents/PORTAL/Estadísticas/ADUANAS/FyP/Export/"/>
    </mc:Choice>
  </mc:AlternateContent>
  <xr:revisionPtr revIDLastSave="142" documentId="8_{DD3EF8DA-D255-41F9-A8A8-D96E195C79D0}" xr6:coauthVersionLast="47" xr6:coauthVersionMax="47" xr10:uidLastSave="{82D356D6-9BE0-4335-86BB-250FA88A8FEC}"/>
  <bookViews>
    <workbookView xWindow="28785" yWindow="5145" windowWidth="28830" windowHeight="5160" activeTab="1" xr2:uid="{98357577-0C59-43CE-ADB2-F9711BA289E5}"/>
  </bookViews>
  <sheets>
    <sheet name="2022" sheetId="23" r:id="rId1"/>
    <sheet name="2023" sheetId="2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5" i="24" l="1"/>
  <c r="Q25" i="24"/>
  <c r="O25" i="24"/>
  <c r="N25" i="24"/>
  <c r="H25" i="24"/>
  <c r="G25" i="24"/>
  <c r="F25" i="24"/>
  <c r="E25" i="24"/>
  <c r="D25" i="24"/>
  <c r="C25" i="24"/>
  <c r="B25" i="24"/>
  <c r="T24" i="24"/>
  <c r="S23" i="24"/>
  <c r="R23" i="24"/>
  <c r="Q23" i="24"/>
  <c r="P23" i="24"/>
  <c r="O23" i="24"/>
  <c r="N23" i="24"/>
  <c r="M23" i="24"/>
  <c r="L23" i="24"/>
  <c r="K23" i="24"/>
  <c r="J23" i="24"/>
  <c r="I23" i="24"/>
  <c r="I25" i="24" s="1"/>
  <c r="H23" i="24"/>
  <c r="G23" i="24"/>
  <c r="F23" i="24"/>
  <c r="E23" i="24"/>
  <c r="D23" i="24"/>
  <c r="C23" i="24"/>
  <c r="B23" i="24"/>
  <c r="T22" i="24"/>
  <c r="T21" i="24"/>
  <c r="T20" i="24"/>
  <c r="T19" i="24"/>
  <c r="T18" i="24"/>
  <c r="T17" i="24"/>
  <c r="T23" i="24" s="1"/>
  <c r="S16" i="24"/>
  <c r="R16" i="24"/>
  <c r="R25" i="24" s="1"/>
  <c r="Q16" i="24"/>
  <c r="P16" i="24"/>
  <c r="P25" i="24" s="1"/>
  <c r="O16" i="24"/>
  <c r="N16" i="24"/>
  <c r="M16" i="24"/>
  <c r="M25" i="24" s="1"/>
  <c r="L16" i="24"/>
  <c r="L25" i="24" s="1"/>
  <c r="K16" i="24"/>
  <c r="K25" i="24" s="1"/>
  <c r="J16" i="24"/>
  <c r="J25" i="24" s="1"/>
  <c r="I16" i="24"/>
  <c r="H16" i="24"/>
  <c r="G16" i="24"/>
  <c r="F16" i="24"/>
  <c r="E16" i="24"/>
  <c r="D16" i="24"/>
  <c r="C16" i="24"/>
  <c r="B16" i="24"/>
  <c r="T15" i="24"/>
  <c r="T14" i="24"/>
  <c r="T13" i="24"/>
  <c r="T12" i="24"/>
  <c r="T11" i="24"/>
  <c r="T10" i="24"/>
  <c r="T9" i="24"/>
  <c r="T16" i="24" s="1"/>
  <c r="T25" i="24" s="1"/>
  <c r="T8" i="24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T24" i="23"/>
  <c r="T23" i="23"/>
  <c r="T22" i="23"/>
  <c r="T21" i="23"/>
  <c r="T20" i="23"/>
  <c r="T19" i="23"/>
  <c r="T18" i="23"/>
  <c r="T17" i="23"/>
  <c r="T16" i="23"/>
  <c r="T25" i="23" s="1"/>
  <c r="T15" i="23"/>
  <c r="T14" i="23"/>
  <c r="T13" i="23"/>
  <c r="T12" i="23"/>
  <c r="T11" i="23"/>
  <c r="T10" i="23"/>
  <c r="T9" i="23"/>
  <c r="T8" i="23"/>
</calcChain>
</file>

<file path=xl/sharedStrings.xml><?xml version="1.0" encoding="utf-8"?>
<sst xmlns="http://schemas.openxmlformats.org/spreadsheetml/2006/main" count="80" uniqueCount="40">
  <si>
    <t>AÑO 2022</t>
  </si>
  <si>
    <t>TOTAL</t>
  </si>
  <si>
    <t>MILES DE EUROS</t>
  </si>
  <si>
    <t>BULBOS</t>
  </si>
  <si>
    <t>Esquejes</t>
  </si>
  <si>
    <t>Árboles y arbustos</t>
  </si>
  <si>
    <t>Rosales</t>
  </si>
  <si>
    <t>Plantas de exterior</t>
  </si>
  <si>
    <t>Plantas de interior</t>
  </si>
  <si>
    <t>Rododendro y azalea</t>
  </si>
  <si>
    <t>Otras plantas vivas</t>
  </si>
  <si>
    <t>TOTAL PLANTA VIVA</t>
  </si>
  <si>
    <t>Clavel</t>
  </si>
  <si>
    <t>Orquídea</t>
  </si>
  <si>
    <t>Gladiolo</t>
  </si>
  <si>
    <t>Crisantemo</t>
  </si>
  <si>
    <t>Otras flores cortadas</t>
  </si>
  <si>
    <t>TOTAL FLOR CORTADA</t>
  </si>
  <si>
    <t>FOLLAJE</t>
  </si>
  <si>
    <t>TOTAL Flores y plantas</t>
  </si>
  <si>
    <t>AÑO 2023</t>
  </si>
  <si>
    <t>EXPORTACIONES ESPAÑOLAS DE FLORES Y PLANTAS VIVAS POR COMUNIDAD AUTÓNOMA DE ORIGEN</t>
  </si>
  <si>
    <t>Andalucía</t>
  </si>
  <si>
    <t>Aragón</t>
  </si>
  <si>
    <t>Asturias</t>
  </si>
  <si>
    <t>Baleares</t>
  </si>
  <si>
    <t>C.Valenciana</t>
  </si>
  <si>
    <t>Canarias</t>
  </si>
  <si>
    <t>Cantabria</t>
  </si>
  <si>
    <t>C-LaMancha</t>
  </si>
  <si>
    <t>C-León</t>
  </si>
  <si>
    <t>Cataluña</t>
  </si>
  <si>
    <t>Extremadura</t>
  </si>
  <si>
    <t>Galicia</t>
  </si>
  <si>
    <t>Madrid</t>
  </si>
  <si>
    <t>Murcia</t>
  </si>
  <si>
    <t>Navarra</t>
  </si>
  <si>
    <t>País Vasco</t>
  </si>
  <si>
    <t xml:space="preserve">Otras </t>
  </si>
  <si>
    <t>Rioja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</si>
</sst>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4"/>
      <color rgb="FF0070C0"/>
      <name val="Calibri"/>
      <family val="2"/>
    </font>
    <font>
      <sz val="14"/>
      <color theme="4" tint="-0.24997711111789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2" fillId="0" borderId="0"/>
    <xf numFmtId="0" fontId="7" fillId="0" borderId="1" applyNumberFormat="0" applyFill="0" applyAlignment="0" applyProtection="0"/>
    <xf numFmtId="0" fontId="1" fillId="2" borderId="0" applyNumberFormat="0" applyBorder="0" applyAlignment="0" applyProtection="0"/>
    <xf numFmtId="0" fontId="1" fillId="0" borderId="0"/>
  </cellStyleXfs>
  <cellXfs count="17">
    <xf numFmtId="0" fontId="0" fillId="0" borderId="0" xfId="0"/>
    <xf numFmtId="3" fontId="3" fillId="0" borderId="0" xfId="1" applyNumberFormat="1" applyFont="1"/>
    <xf numFmtId="0" fontId="4" fillId="0" borderId="0" xfId="1" applyFont="1"/>
    <xf numFmtId="3" fontId="5" fillId="0" borderId="0" xfId="1" applyNumberFormat="1" applyFont="1"/>
    <xf numFmtId="3" fontId="6" fillId="0" borderId="0" xfId="1" applyNumberFormat="1" applyFont="1"/>
    <xf numFmtId="0" fontId="3" fillId="0" borderId="0" xfId="1" applyFont="1"/>
    <xf numFmtId="0" fontId="5" fillId="0" borderId="0" xfId="1" applyFont="1"/>
    <xf numFmtId="3" fontId="7" fillId="0" borderId="1" xfId="2" applyNumberFormat="1" applyFill="1" applyAlignment="1">
      <alignment horizontal="center"/>
    </xf>
    <xf numFmtId="3" fontId="8" fillId="0" borderId="0" xfId="3" applyNumberFormat="1" applyFont="1" applyFill="1" applyBorder="1" applyAlignment="1">
      <alignment horizontal="left"/>
    </xf>
    <xf numFmtId="3" fontId="9" fillId="0" borderId="0" xfId="3" applyNumberFormat="1" applyFont="1" applyFill="1" applyBorder="1"/>
    <xf numFmtId="3" fontId="7" fillId="0" borderId="0" xfId="3" applyNumberFormat="1" applyFont="1" applyFill="1" applyBorder="1" applyAlignment="1">
      <alignment horizontal="right"/>
    </xf>
    <xf numFmtId="3" fontId="7" fillId="0" borderId="1" xfId="2" applyNumberFormat="1" applyFill="1" applyAlignment="1">
      <alignment horizontal="right"/>
    </xf>
    <xf numFmtId="3" fontId="7" fillId="0" borderId="0" xfId="3" applyNumberFormat="1" applyFont="1" applyFill="1" applyBorder="1" applyAlignment="1">
      <alignment horizontal="left"/>
    </xf>
    <xf numFmtId="3" fontId="10" fillId="0" borderId="0" xfId="3" applyNumberFormat="1" applyFont="1" applyFill="1" applyBorder="1"/>
    <xf numFmtId="0" fontId="1" fillId="0" borderId="0" xfId="4"/>
    <xf numFmtId="3" fontId="11" fillId="0" borderId="0" xfId="4" applyNumberFormat="1" applyFont="1"/>
    <xf numFmtId="0" fontId="11" fillId="0" borderId="0" xfId="4" applyFont="1"/>
  </cellXfs>
  <cellStyles count="5">
    <cellStyle name="20% - Énfasis3 2" xfId="3" xr:uid="{090C7E6F-5FD7-4A96-B133-F37DAF1E60B0}"/>
    <cellStyle name="Normal" xfId="0" builtinId="0"/>
    <cellStyle name="Normal 2" xfId="1" xr:uid="{9391B1AC-21A2-47A9-B428-64CFF092F69D}"/>
    <cellStyle name="Normal 3" xfId="4" xr:uid="{3E10AF17-7AF0-4ED7-B229-5A2DA1F58E63}"/>
    <cellStyle name="Total 2" xfId="2" xr:uid="{E5AE360B-64E9-46D8-AEE0-31CA3B5BAB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2C008-6C28-4333-A52B-A61594DB60CD}">
  <sheetPr>
    <pageSetUpPr fitToPage="1"/>
  </sheetPr>
  <dimension ref="A3:U26"/>
  <sheetViews>
    <sheetView workbookViewId="0">
      <selection activeCell="A11" sqref="A11"/>
    </sheetView>
  </sheetViews>
  <sheetFormatPr baseColWidth="10" defaultRowHeight="14.4" x14ac:dyDescent="0.3"/>
  <cols>
    <col min="1" max="1" width="20.6640625" style="14" customWidth="1"/>
    <col min="2" max="16384" width="11.5546875" style="14"/>
  </cols>
  <sheetData>
    <row r="3" spans="1:21" ht="18" x14ac:dyDescent="0.35">
      <c r="A3" s="1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18" x14ac:dyDescent="0.35">
      <c r="A4" s="1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1" ht="18" x14ac:dyDescent="0.3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1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18" customHeight="1" thickBot="1" x14ac:dyDescent="0.35">
      <c r="A7" s="7"/>
      <c r="B7" s="7" t="s">
        <v>22</v>
      </c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7" t="s">
        <v>31</v>
      </c>
      <c r="L7" s="7" t="s">
        <v>32</v>
      </c>
      <c r="M7" s="7" t="s">
        <v>33</v>
      </c>
      <c r="N7" s="7" t="s">
        <v>34</v>
      </c>
      <c r="O7" s="7" t="s">
        <v>35</v>
      </c>
      <c r="P7" s="7" t="s">
        <v>36</v>
      </c>
      <c r="Q7" s="7" t="s">
        <v>37</v>
      </c>
      <c r="R7" s="7" t="s">
        <v>38</v>
      </c>
      <c r="S7" s="7" t="s">
        <v>39</v>
      </c>
      <c r="T7" s="7" t="s">
        <v>1</v>
      </c>
    </row>
    <row r="8" spans="1:21" s="16" customFormat="1" ht="18" customHeight="1" thickTop="1" x14ac:dyDescent="0.3">
      <c r="A8" s="12" t="s">
        <v>3</v>
      </c>
      <c r="B8" s="13">
        <v>1933</v>
      </c>
      <c r="C8" s="13">
        <v>1</v>
      </c>
      <c r="D8" s="13">
        <v>0</v>
      </c>
      <c r="E8" s="13">
        <v>0</v>
      </c>
      <c r="F8" s="13">
        <v>2721</v>
      </c>
      <c r="G8" s="13">
        <v>2</v>
      </c>
      <c r="H8" s="13">
        <v>0</v>
      </c>
      <c r="I8" s="13">
        <v>2</v>
      </c>
      <c r="J8" s="13">
        <v>15</v>
      </c>
      <c r="K8" s="13">
        <v>2602</v>
      </c>
      <c r="L8" s="13">
        <v>960</v>
      </c>
      <c r="M8" s="13">
        <v>1371</v>
      </c>
      <c r="N8" s="13">
        <v>4</v>
      </c>
      <c r="O8" s="13">
        <v>16</v>
      </c>
      <c r="P8" s="13">
        <v>18</v>
      </c>
      <c r="Q8" s="13">
        <v>0</v>
      </c>
      <c r="R8" s="13">
        <v>0</v>
      </c>
      <c r="S8" s="13"/>
      <c r="T8" s="10">
        <f t="shared" ref="T8:T24" si="0">SUM(B8:S8)</f>
        <v>9645</v>
      </c>
      <c r="U8" s="15"/>
    </row>
    <row r="9" spans="1:21" ht="18" customHeight="1" x14ac:dyDescent="0.3">
      <c r="A9" s="8" t="s">
        <v>4</v>
      </c>
      <c r="B9" s="9">
        <v>3455</v>
      </c>
      <c r="C9" s="9">
        <v>0</v>
      </c>
      <c r="D9" s="9">
        <v>0</v>
      </c>
      <c r="E9" s="9">
        <v>0</v>
      </c>
      <c r="F9" s="9">
        <v>1790</v>
      </c>
      <c r="G9" s="9">
        <v>3884</v>
      </c>
      <c r="H9" s="9"/>
      <c r="I9" s="9">
        <v>4</v>
      </c>
      <c r="J9" s="9">
        <v>0</v>
      </c>
      <c r="K9" s="9">
        <v>3359</v>
      </c>
      <c r="L9" s="9">
        <v>6</v>
      </c>
      <c r="M9" s="9">
        <v>475</v>
      </c>
      <c r="N9" s="9">
        <v>18</v>
      </c>
      <c r="O9" s="9">
        <v>2989</v>
      </c>
      <c r="P9" s="9">
        <v>77</v>
      </c>
      <c r="Q9" s="9">
        <v>360</v>
      </c>
      <c r="R9" s="9">
        <v>15</v>
      </c>
      <c r="S9" s="9">
        <v>64</v>
      </c>
      <c r="T9" s="10">
        <f t="shared" si="0"/>
        <v>16496</v>
      </c>
    </row>
    <row r="10" spans="1:21" ht="18" customHeight="1" x14ac:dyDescent="0.3">
      <c r="A10" s="8" t="s">
        <v>5</v>
      </c>
      <c r="B10" s="9">
        <v>41501</v>
      </c>
      <c r="C10" s="9">
        <v>2198</v>
      </c>
      <c r="D10" s="9">
        <v>53</v>
      </c>
      <c r="E10" s="9"/>
      <c r="F10" s="9">
        <v>18476</v>
      </c>
      <c r="G10" s="9">
        <v>0</v>
      </c>
      <c r="H10" s="9"/>
      <c r="I10" s="9">
        <v>0</v>
      </c>
      <c r="J10" s="9">
        <v>2386</v>
      </c>
      <c r="K10" s="9">
        <v>17008</v>
      </c>
      <c r="L10" s="9">
        <v>299</v>
      </c>
      <c r="M10" s="9">
        <v>100</v>
      </c>
      <c r="N10" s="9">
        <v>164</v>
      </c>
      <c r="O10" s="9">
        <v>6015</v>
      </c>
      <c r="P10" s="9">
        <v>3376</v>
      </c>
      <c r="Q10" s="9">
        <v>25</v>
      </c>
      <c r="R10" s="9">
        <v>14309</v>
      </c>
      <c r="S10" s="9">
        <v>145</v>
      </c>
      <c r="T10" s="10">
        <f t="shared" si="0"/>
        <v>106055</v>
      </c>
    </row>
    <row r="11" spans="1:21" ht="18" customHeight="1" x14ac:dyDescent="0.3">
      <c r="A11" s="14" t="s">
        <v>6</v>
      </c>
      <c r="B11" s="9">
        <v>297</v>
      </c>
      <c r="C11" s="9">
        <v>0</v>
      </c>
      <c r="D11" s="9">
        <v>0</v>
      </c>
      <c r="E11" s="9">
        <v>0</v>
      </c>
      <c r="F11" s="9">
        <v>25</v>
      </c>
      <c r="G11" s="9">
        <v>0</v>
      </c>
      <c r="H11" s="9">
        <v>0</v>
      </c>
      <c r="I11" s="9"/>
      <c r="J11" s="9">
        <v>0</v>
      </c>
      <c r="K11" s="9">
        <v>73</v>
      </c>
      <c r="L11" s="9">
        <v>0</v>
      </c>
      <c r="M11" s="9">
        <v>0</v>
      </c>
      <c r="N11" s="9">
        <v>0</v>
      </c>
      <c r="O11" s="9">
        <v>90</v>
      </c>
      <c r="P11" s="9">
        <v>0</v>
      </c>
      <c r="Q11" s="9">
        <v>0</v>
      </c>
      <c r="R11" s="9">
        <v>1</v>
      </c>
      <c r="S11" s="9">
        <v>0</v>
      </c>
      <c r="T11" s="10">
        <f t="shared" si="0"/>
        <v>486</v>
      </c>
    </row>
    <row r="12" spans="1:21" ht="18" customHeight="1" x14ac:dyDescent="0.3">
      <c r="A12" s="8" t="s">
        <v>7</v>
      </c>
      <c r="B12" s="9">
        <v>40320</v>
      </c>
      <c r="C12" s="9">
        <v>39</v>
      </c>
      <c r="D12" s="9">
        <v>0</v>
      </c>
      <c r="E12" s="9">
        <v>0</v>
      </c>
      <c r="F12" s="9">
        <v>115077</v>
      </c>
      <c r="G12" s="9">
        <v>164</v>
      </c>
      <c r="H12" s="9">
        <v>0</v>
      </c>
      <c r="I12" s="9">
        <v>11</v>
      </c>
      <c r="J12" s="9">
        <v>764</v>
      </c>
      <c r="K12" s="9">
        <v>38911</v>
      </c>
      <c r="L12" s="9">
        <v>159</v>
      </c>
      <c r="M12" s="9">
        <v>1561</v>
      </c>
      <c r="N12" s="9">
        <v>71</v>
      </c>
      <c r="O12" s="9">
        <v>13273</v>
      </c>
      <c r="P12" s="9">
        <v>2644</v>
      </c>
      <c r="Q12" s="9">
        <v>983</v>
      </c>
      <c r="R12" s="9">
        <v>40</v>
      </c>
      <c r="S12" s="9">
        <v>0</v>
      </c>
      <c r="T12" s="10">
        <f t="shared" si="0"/>
        <v>214017</v>
      </c>
    </row>
    <row r="13" spans="1:21" ht="18" customHeight="1" x14ac:dyDescent="0.3">
      <c r="A13" s="8" t="s">
        <v>8</v>
      </c>
      <c r="B13" s="9">
        <v>45286</v>
      </c>
      <c r="C13" s="9">
        <v>97</v>
      </c>
      <c r="D13" s="9">
        <v>449</v>
      </c>
      <c r="E13" s="9">
        <v>17</v>
      </c>
      <c r="F13" s="9">
        <v>8913</v>
      </c>
      <c r="G13" s="9">
        <v>6481</v>
      </c>
      <c r="H13" s="9">
        <v>0</v>
      </c>
      <c r="I13" s="9">
        <v>1</v>
      </c>
      <c r="J13" s="9">
        <v>318</v>
      </c>
      <c r="K13" s="9">
        <v>7560</v>
      </c>
      <c r="L13" s="9">
        <v>0</v>
      </c>
      <c r="M13" s="9">
        <v>5743</v>
      </c>
      <c r="N13" s="9">
        <v>25</v>
      </c>
      <c r="O13" s="9">
        <v>4544</v>
      </c>
      <c r="P13" s="9">
        <v>123</v>
      </c>
      <c r="Q13" s="9">
        <v>0</v>
      </c>
      <c r="R13" s="9">
        <v>138</v>
      </c>
      <c r="S13" s="9"/>
      <c r="T13" s="10">
        <f t="shared" si="0"/>
        <v>79695</v>
      </c>
    </row>
    <row r="14" spans="1:21" ht="18" customHeight="1" x14ac:dyDescent="0.3">
      <c r="A14" s="8" t="s">
        <v>9</v>
      </c>
      <c r="B14" s="9">
        <v>395</v>
      </c>
      <c r="C14" s="9">
        <v>0</v>
      </c>
      <c r="D14" s="9">
        <v>0</v>
      </c>
      <c r="E14" s="9">
        <v>0</v>
      </c>
      <c r="F14" s="9">
        <v>5</v>
      </c>
      <c r="G14" s="9">
        <v>0</v>
      </c>
      <c r="H14" s="9"/>
      <c r="I14" s="9"/>
      <c r="J14" s="9"/>
      <c r="K14" s="9">
        <v>9</v>
      </c>
      <c r="L14" s="9">
        <v>0</v>
      </c>
      <c r="M14" s="9">
        <v>22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/>
      <c r="T14" s="10">
        <f t="shared" si="0"/>
        <v>431</v>
      </c>
    </row>
    <row r="15" spans="1:21" ht="18" customHeight="1" x14ac:dyDescent="0.3">
      <c r="A15" s="8" t="s">
        <v>10</v>
      </c>
      <c r="B15" s="9">
        <v>4204</v>
      </c>
      <c r="C15" s="9">
        <v>3</v>
      </c>
      <c r="D15" s="9">
        <v>0</v>
      </c>
      <c r="E15" s="9"/>
      <c r="F15" s="9">
        <v>914</v>
      </c>
      <c r="G15" s="9">
        <v>45</v>
      </c>
      <c r="H15" s="9"/>
      <c r="I15" s="9">
        <v>92</v>
      </c>
      <c r="J15" s="9">
        <v>58015</v>
      </c>
      <c r="K15" s="9">
        <v>3967</v>
      </c>
      <c r="L15" s="9">
        <v>0</v>
      </c>
      <c r="M15" s="9">
        <v>114</v>
      </c>
      <c r="N15" s="9">
        <v>1398</v>
      </c>
      <c r="O15" s="9">
        <v>344</v>
      </c>
      <c r="P15" s="9">
        <v>6990</v>
      </c>
      <c r="Q15" s="9">
        <v>32</v>
      </c>
      <c r="R15" s="9">
        <v>1380</v>
      </c>
      <c r="S15" s="9">
        <v>290</v>
      </c>
      <c r="T15" s="10">
        <f t="shared" si="0"/>
        <v>77788</v>
      </c>
    </row>
    <row r="16" spans="1:21" s="16" customFormat="1" ht="18" customHeight="1" x14ac:dyDescent="0.3">
      <c r="A16" s="12" t="s">
        <v>11</v>
      </c>
      <c r="B16" s="13">
        <v>135458</v>
      </c>
      <c r="C16" s="13">
        <v>2337</v>
      </c>
      <c r="D16" s="13">
        <v>502</v>
      </c>
      <c r="E16" s="13">
        <v>17</v>
      </c>
      <c r="F16" s="13">
        <v>145200</v>
      </c>
      <c r="G16" s="13">
        <v>10574</v>
      </c>
      <c r="H16" s="13">
        <v>0</v>
      </c>
      <c r="I16" s="13">
        <v>108</v>
      </c>
      <c r="J16" s="13">
        <v>61483</v>
      </c>
      <c r="K16" s="13">
        <v>70887</v>
      </c>
      <c r="L16" s="13">
        <v>464</v>
      </c>
      <c r="M16" s="13">
        <v>8014</v>
      </c>
      <c r="N16" s="13">
        <v>1676</v>
      </c>
      <c r="O16" s="13">
        <v>27256</v>
      </c>
      <c r="P16" s="13">
        <v>13211</v>
      </c>
      <c r="Q16" s="13">
        <v>1401</v>
      </c>
      <c r="R16" s="13">
        <v>15885</v>
      </c>
      <c r="S16" s="13">
        <v>499</v>
      </c>
      <c r="T16" s="10">
        <f t="shared" si="0"/>
        <v>494972</v>
      </c>
    </row>
    <row r="17" spans="1:20" ht="18" customHeight="1" x14ac:dyDescent="0.3">
      <c r="A17" s="8" t="s">
        <v>12</v>
      </c>
      <c r="B17" s="9">
        <v>6757</v>
      </c>
      <c r="C17" s="9">
        <v>286</v>
      </c>
      <c r="D17" s="9">
        <v>0</v>
      </c>
      <c r="E17" s="9">
        <v>0</v>
      </c>
      <c r="F17" s="9">
        <v>194</v>
      </c>
      <c r="G17" s="9">
        <v>0</v>
      </c>
      <c r="H17" s="9">
        <v>0</v>
      </c>
      <c r="I17" s="9"/>
      <c r="J17" s="9">
        <v>0</v>
      </c>
      <c r="K17" s="9">
        <v>84</v>
      </c>
      <c r="L17" s="9">
        <v>0</v>
      </c>
      <c r="M17" s="9">
        <v>12</v>
      </c>
      <c r="N17" s="9">
        <v>40</v>
      </c>
      <c r="O17" s="9">
        <v>2323</v>
      </c>
      <c r="P17" s="9">
        <v>0</v>
      </c>
      <c r="Q17" s="9">
        <v>0</v>
      </c>
      <c r="R17" s="9">
        <v>0</v>
      </c>
      <c r="S17" s="9"/>
      <c r="T17" s="10">
        <f t="shared" si="0"/>
        <v>9696</v>
      </c>
    </row>
    <row r="18" spans="1:20" ht="18" customHeight="1" x14ac:dyDescent="0.3">
      <c r="A18" s="8" t="s">
        <v>6</v>
      </c>
      <c r="B18" s="9">
        <v>76</v>
      </c>
      <c r="C18" s="9">
        <v>1457</v>
      </c>
      <c r="D18" s="9">
        <v>0</v>
      </c>
      <c r="E18" s="9">
        <v>0</v>
      </c>
      <c r="F18" s="9">
        <v>812</v>
      </c>
      <c r="G18" s="9">
        <v>2</v>
      </c>
      <c r="H18" s="9">
        <v>0</v>
      </c>
      <c r="I18" s="9"/>
      <c r="J18" s="9">
        <v>0</v>
      </c>
      <c r="K18" s="9">
        <v>434</v>
      </c>
      <c r="L18" s="9">
        <v>0</v>
      </c>
      <c r="M18" s="9">
        <v>5014</v>
      </c>
      <c r="N18" s="9">
        <v>462</v>
      </c>
      <c r="O18" s="9">
        <v>20</v>
      </c>
      <c r="P18" s="9">
        <v>0</v>
      </c>
      <c r="Q18" s="9">
        <v>0</v>
      </c>
      <c r="R18" s="9">
        <v>19</v>
      </c>
      <c r="S18" s="9"/>
      <c r="T18" s="10">
        <f t="shared" si="0"/>
        <v>8296</v>
      </c>
    </row>
    <row r="19" spans="1:20" ht="18" customHeight="1" x14ac:dyDescent="0.3">
      <c r="A19" s="8" t="s">
        <v>13</v>
      </c>
      <c r="B19" s="9">
        <v>0</v>
      </c>
      <c r="C19" s="9">
        <v>0</v>
      </c>
      <c r="D19" s="9"/>
      <c r="E19" s="9">
        <v>0</v>
      </c>
      <c r="F19" s="9">
        <v>34</v>
      </c>
      <c r="G19" s="9">
        <v>3</v>
      </c>
      <c r="H19" s="9">
        <v>0</v>
      </c>
      <c r="I19" s="9">
        <v>0</v>
      </c>
      <c r="J19" s="9">
        <v>0</v>
      </c>
      <c r="K19" s="9">
        <v>1</v>
      </c>
      <c r="L19" s="9"/>
      <c r="M19" s="9">
        <v>134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/>
      <c r="T19" s="10">
        <f t="shared" si="0"/>
        <v>172</v>
      </c>
    </row>
    <row r="20" spans="1:20" ht="18" customHeight="1" x14ac:dyDescent="0.3">
      <c r="A20" s="8" t="s">
        <v>14</v>
      </c>
      <c r="B20" s="9">
        <v>99</v>
      </c>
      <c r="C20" s="9">
        <v>0</v>
      </c>
      <c r="D20" s="9"/>
      <c r="E20" s="9">
        <v>0</v>
      </c>
      <c r="F20" s="9">
        <v>3</v>
      </c>
      <c r="G20" s="9">
        <v>0</v>
      </c>
      <c r="H20" s="9">
        <v>0</v>
      </c>
      <c r="I20" s="9"/>
      <c r="J20" s="9">
        <v>0</v>
      </c>
      <c r="K20" s="9">
        <v>0</v>
      </c>
      <c r="L20" s="9"/>
      <c r="M20" s="9">
        <v>0</v>
      </c>
      <c r="N20" s="9">
        <v>0</v>
      </c>
      <c r="O20" s="9">
        <v>45</v>
      </c>
      <c r="P20" s="9">
        <v>0</v>
      </c>
      <c r="Q20" s="9">
        <v>0</v>
      </c>
      <c r="R20" s="9"/>
      <c r="S20" s="9"/>
      <c r="T20" s="10">
        <f t="shared" si="0"/>
        <v>147</v>
      </c>
    </row>
    <row r="21" spans="1:20" ht="18" customHeight="1" x14ac:dyDescent="0.3">
      <c r="A21" s="8" t="s">
        <v>15</v>
      </c>
      <c r="B21" s="9">
        <v>1068</v>
      </c>
      <c r="C21" s="9">
        <v>4</v>
      </c>
      <c r="D21" s="9">
        <v>0</v>
      </c>
      <c r="E21" s="9">
        <v>0</v>
      </c>
      <c r="F21" s="9">
        <v>140</v>
      </c>
      <c r="G21" s="9">
        <v>35</v>
      </c>
      <c r="H21" s="9">
        <v>0</v>
      </c>
      <c r="I21" s="9"/>
      <c r="J21" s="9">
        <v>0</v>
      </c>
      <c r="K21" s="9">
        <v>5</v>
      </c>
      <c r="L21" s="9">
        <v>0</v>
      </c>
      <c r="M21" s="9">
        <v>55</v>
      </c>
      <c r="N21" s="9">
        <v>1</v>
      </c>
      <c r="O21" s="9">
        <v>191</v>
      </c>
      <c r="P21" s="9">
        <v>0</v>
      </c>
      <c r="Q21" s="9">
        <v>0</v>
      </c>
      <c r="R21" s="9">
        <v>0</v>
      </c>
      <c r="S21" s="9"/>
      <c r="T21" s="10">
        <f t="shared" si="0"/>
        <v>1499</v>
      </c>
    </row>
    <row r="22" spans="1:20" ht="18" customHeight="1" x14ac:dyDescent="0.3">
      <c r="A22" s="8" t="s">
        <v>16</v>
      </c>
      <c r="B22" s="9">
        <v>21838</v>
      </c>
      <c r="C22" s="9">
        <v>79</v>
      </c>
      <c r="D22" s="9">
        <v>0</v>
      </c>
      <c r="E22" s="9">
        <v>0</v>
      </c>
      <c r="F22" s="9">
        <v>8968</v>
      </c>
      <c r="G22" s="9">
        <v>1077</v>
      </c>
      <c r="H22" s="9">
        <v>0</v>
      </c>
      <c r="I22" s="9">
        <v>9</v>
      </c>
      <c r="J22" s="9">
        <v>3</v>
      </c>
      <c r="K22" s="9">
        <v>6873</v>
      </c>
      <c r="L22" s="9">
        <v>26</v>
      </c>
      <c r="M22" s="9">
        <v>693</v>
      </c>
      <c r="N22" s="9">
        <v>182</v>
      </c>
      <c r="O22" s="9">
        <v>796</v>
      </c>
      <c r="P22" s="9">
        <v>0</v>
      </c>
      <c r="Q22" s="9">
        <v>0</v>
      </c>
      <c r="R22" s="9">
        <v>0</v>
      </c>
      <c r="S22" s="9">
        <v>0</v>
      </c>
      <c r="T22" s="10">
        <f t="shared" si="0"/>
        <v>40544</v>
      </c>
    </row>
    <row r="23" spans="1:20" s="16" customFormat="1" ht="18" customHeight="1" x14ac:dyDescent="0.3">
      <c r="A23" s="12" t="s">
        <v>17</v>
      </c>
      <c r="B23" s="13">
        <v>29838</v>
      </c>
      <c r="C23" s="13">
        <v>1825</v>
      </c>
      <c r="D23" s="13">
        <v>0</v>
      </c>
      <c r="E23" s="13">
        <v>0</v>
      </c>
      <c r="F23" s="13">
        <v>10152</v>
      </c>
      <c r="G23" s="13">
        <v>1117</v>
      </c>
      <c r="H23" s="13">
        <v>0</v>
      </c>
      <c r="I23" s="13">
        <v>9</v>
      </c>
      <c r="J23" s="13">
        <v>3</v>
      </c>
      <c r="K23" s="13">
        <v>7396</v>
      </c>
      <c r="L23" s="13">
        <v>26</v>
      </c>
      <c r="M23" s="13">
        <v>5909</v>
      </c>
      <c r="N23" s="13">
        <v>685</v>
      </c>
      <c r="O23" s="13">
        <v>3374</v>
      </c>
      <c r="P23" s="13">
        <v>0</v>
      </c>
      <c r="Q23" s="13">
        <v>0</v>
      </c>
      <c r="R23" s="13">
        <v>19</v>
      </c>
      <c r="S23" s="13">
        <v>0</v>
      </c>
      <c r="T23" s="10">
        <f t="shared" si="0"/>
        <v>60353</v>
      </c>
    </row>
    <row r="24" spans="1:20" s="16" customFormat="1" ht="18" customHeight="1" x14ac:dyDescent="0.3">
      <c r="A24" s="12" t="s">
        <v>18</v>
      </c>
      <c r="B24" s="13">
        <v>7037</v>
      </c>
      <c r="C24" s="13">
        <v>334</v>
      </c>
      <c r="D24" s="13">
        <v>0</v>
      </c>
      <c r="E24" s="13">
        <v>93</v>
      </c>
      <c r="F24" s="13">
        <v>5031</v>
      </c>
      <c r="G24" s="13">
        <v>6</v>
      </c>
      <c r="H24" s="13">
        <v>0</v>
      </c>
      <c r="I24" s="13">
        <v>20</v>
      </c>
      <c r="J24" s="13">
        <v>10</v>
      </c>
      <c r="K24" s="13">
        <v>23520</v>
      </c>
      <c r="L24" s="13">
        <v>22</v>
      </c>
      <c r="M24" s="13">
        <v>552</v>
      </c>
      <c r="N24" s="13">
        <v>154</v>
      </c>
      <c r="O24" s="13">
        <v>437</v>
      </c>
      <c r="P24" s="13">
        <v>0</v>
      </c>
      <c r="Q24" s="13">
        <v>0</v>
      </c>
      <c r="R24" s="13">
        <v>51</v>
      </c>
      <c r="S24" s="13">
        <v>0</v>
      </c>
      <c r="T24" s="10">
        <f t="shared" si="0"/>
        <v>37267</v>
      </c>
    </row>
    <row r="25" spans="1:20" ht="18" customHeight="1" thickBot="1" x14ac:dyDescent="0.35">
      <c r="A25" s="11" t="s">
        <v>19</v>
      </c>
      <c r="B25" s="11">
        <f>+B8+B16+B23+B24</f>
        <v>174266</v>
      </c>
      <c r="C25" s="11">
        <f t="shared" ref="C25:T25" si="1">+C8+C16+C23+C24</f>
        <v>4497</v>
      </c>
      <c r="D25" s="11">
        <f t="shared" si="1"/>
        <v>502</v>
      </c>
      <c r="E25" s="11">
        <f t="shared" si="1"/>
        <v>110</v>
      </c>
      <c r="F25" s="11">
        <f t="shared" si="1"/>
        <v>163104</v>
      </c>
      <c r="G25" s="11">
        <f t="shared" si="1"/>
        <v>11699</v>
      </c>
      <c r="H25" s="11">
        <f t="shared" si="1"/>
        <v>0</v>
      </c>
      <c r="I25" s="11">
        <f t="shared" si="1"/>
        <v>139</v>
      </c>
      <c r="J25" s="11">
        <f t="shared" si="1"/>
        <v>61511</v>
      </c>
      <c r="K25" s="11">
        <f t="shared" si="1"/>
        <v>104405</v>
      </c>
      <c r="L25" s="11">
        <f t="shared" si="1"/>
        <v>1472</v>
      </c>
      <c r="M25" s="11">
        <f t="shared" si="1"/>
        <v>15846</v>
      </c>
      <c r="N25" s="11">
        <f t="shared" si="1"/>
        <v>2519</v>
      </c>
      <c r="O25" s="11">
        <f t="shared" si="1"/>
        <v>31083</v>
      </c>
      <c r="P25" s="11">
        <f t="shared" si="1"/>
        <v>13229</v>
      </c>
      <c r="Q25" s="11">
        <f t="shared" si="1"/>
        <v>1401</v>
      </c>
      <c r="R25" s="11">
        <f t="shared" si="1"/>
        <v>15955</v>
      </c>
      <c r="S25" s="11">
        <f t="shared" si="1"/>
        <v>499</v>
      </c>
      <c r="T25" s="11">
        <f t="shared" si="1"/>
        <v>602237</v>
      </c>
    </row>
    <row r="26" spans="1:20" ht="15" thickTop="1" x14ac:dyDescent="0.3"/>
  </sheetData>
  <printOptions horizontalCentered="1"/>
  <pageMargins left="0" right="0" top="0.39370078740157483" bottom="0.39370078740157483" header="0" footer="0"/>
  <pageSetup paperSize="9" scale="57" orientation="landscape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42191-03AC-49C7-8302-B1B0E6DF6FA6}">
  <sheetPr>
    <pageSetUpPr fitToPage="1"/>
  </sheetPr>
  <dimension ref="A3:U26"/>
  <sheetViews>
    <sheetView tabSelected="1" topLeftCell="A6" workbookViewId="0">
      <selection activeCell="C3" sqref="C3"/>
    </sheetView>
  </sheetViews>
  <sheetFormatPr baseColWidth="10" defaultRowHeight="14.4" x14ac:dyDescent="0.3"/>
  <cols>
    <col min="1" max="1" width="20.6640625" style="14" customWidth="1"/>
    <col min="2" max="16384" width="11.5546875" style="14"/>
  </cols>
  <sheetData>
    <row r="3" spans="1:21" ht="18" x14ac:dyDescent="0.35">
      <c r="A3" s="1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18" x14ac:dyDescent="0.35">
      <c r="A4" s="1" t="s">
        <v>20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1" ht="18" x14ac:dyDescent="0.3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1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18" customHeight="1" thickBot="1" x14ac:dyDescent="0.35">
      <c r="A7" s="7"/>
      <c r="B7" s="7" t="s">
        <v>22</v>
      </c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7" t="s">
        <v>31</v>
      </c>
      <c r="L7" s="7" t="s">
        <v>32</v>
      </c>
      <c r="M7" s="7" t="s">
        <v>33</v>
      </c>
      <c r="N7" s="7" t="s">
        <v>34</v>
      </c>
      <c r="O7" s="7" t="s">
        <v>35</v>
      </c>
      <c r="P7" s="7" t="s">
        <v>36</v>
      </c>
      <c r="Q7" s="7" t="s">
        <v>37</v>
      </c>
      <c r="R7" s="7" t="s">
        <v>38</v>
      </c>
      <c r="S7" s="7" t="s">
        <v>39</v>
      </c>
      <c r="T7" s="7" t="s">
        <v>1</v>
      </c>
    </row>
    <row r="8" spans="1:21" s="16" customFormat="1" ht="18" customHeight="1" thickTop="1" x14ac:dyDescent="0.3">
      <c r="A8" s="12" t="s">
        <v>3</v>
      </c>
      <c r="B8" s="13">
        <v>1462</v>
      </c>
      <c r="C8" s="13">
        <v>0</v>
      </c>
      <c r="D8" s="13">
        <v>0</v>
      </c>
      <c r="E8" s="13">
        <v>0</v>
      </c>
      <c r="F8" s="13">
        <v>1947</v>
      </c>
      <c r="G8" s="13">
        <v>0</v>
      </c>
      <c r="H8" s="13">
        <v>0</v>
      </c>
      <c r="I8" s="13"/>
      <c r="J8" s="13">
        <v>9</v>
      </c>
      <c r="K8" s="13">
        <v>2847</v>
      </c>
      <c r="L8" s="13">
        <v>1411</v>
      </c>
      <c r="M8" s="13">
        <v>1257</v>
      </c>
      <c r="N8" s="13">
        <v>0</v>
      </c>
      <c r="O8" s="13">
        <v>22</v>
      </c>
      <c r="P8" s="13">
        <v>55</v>
      </c>
      <c r="Q8" s="13">
        <v>0</v>
      </c>
      <c r="R8" s="13">
        <v>0</v>
      </c>
      <c r="S8" s="13"/>
      <c r="T8" s="10">
        <f t="shared" ref="T8:T24" si="0">SUM(B8:S8)</f>
        <v>9010</v>
      </c>
      <c r="U8" s="15"/>
    </row>
    <row r="9" spans="1:21" ht="18" customHeight="1" x14ac:dyDescent="0.3">
      <c r="A9" s="8" t="s">
        <v>4</v>
      </c>
      <c r="B9" s="9">
        <v>2773</v>
      </c>
      <c r="C9" s="9">
        <v>205</v>
      </c>
      <c r="D9" s="9">
        <v>0</v>
      </c>
      <c r="E9" s="9"/>
      <c r="F9" s="9">
        <v>2988</v>
      </c>
      <c r="G9" s="9">
        <v>4497</v>
      </c>
      <c r="H9" s="9">
        <v>0</v>
      </c>
      <c r="I9" s="9">
        <v>0</v>
      </c>
      <c r="J9" s="9">
        <v>0</v>
      </c>
      <c r="K9" s="9">
        <v>2954</v>
      </c>
      <c r="L9" s="9"/>
      <c r="M9" s="9">
        <v>343</v>
      </c>
      <c r="N9" s="9">
        <v>12</v>
      </c>
      <c r="O9" s="9">
        <v>6374</v>
      </c>
      <c r="P9" s="9">
        <v>80</v>
      </c>
      <c r="Q9" s="9">
        <v>0</v>
      </c>
      <c r="R9" s="9">
        <v>2</v>
      </c>
      <c r="S9" s="9">
        <v>0</v>
      </c>
      <c r="T9" s="10">
        <f t="shared" si="0"/>
        <v>20228</v>
      </c>
    </row>
    <row r="10" spans="1:21" ht="18" customHeight="1" x14ac:dyDescent="0.3">
      <c r="A10" s="8" t="s">
        <v>5</v>
      </c>
      <c r="B10" s="9">
        <v>40206</v>
      </c>
      <c r="C10" s="9">
        <v>1252</v>
      </c>
      <c r="D10" s="9">
        <v>0</v>
      </c>
      <c r="E10" s="9"/>
      <c r="F10" s="9">
        <v>19343</v>
      </c>
      <c r="G10" s="9">
        <v>4</v>
      </c>
      <c r="H10" s="9"/>
      <c r="I10" s="9"/>
      <c r="J10" s="9">
        <v>1061</v>
      </c>
      <c r="K10" s="9">
        <v>12000</v>
      </c>
      <c r="L10" s="9">
        <v>24</v>
      </c>
      <c r="M10" s="9">
        <v>260</v>
      </c>
      <c r="N10" s="9">
        <v>178</v>
      </c>
      <c r="O10" s="9">
        <v>6590</v>
      </c>
      <c r="P10" s="9">
        <v>3392</v>
      </c>
      <c r="Q10" s="9">
        <v>5</v>
      </c>
      <c r="R10" s="9">
        <v>18089</v>
      </c>
      <c r="S10" s="9">
        <v>278</v>
      </c>
      <c r="T10" s="10">
        <f t="shared" si="0"/>
        <v>102682</v>
      </c>
    </row>
    <row r="11" spans="1:21" ht="18" customHeight="1" x14ac:dyDescent="0.3">
      <c r="A11" s="14" t="s">
        <v>6</v>
      </c>
      <c r="B11" s="9">
        <v>355</v>
      </c>
      <c r="C11" s="9">
        <v>0</v>
      </c>
      <c r="D11" s="9">
        <v>0</v>
      </c>
      <c r="E11" s="9">
        <v>0</v>
      </c>
      <c r="F11" s="9">
        <v>97</v>
      </c>
      <c r="G11" s="9">
        <v>0</v>
      </c>
      <c r="H11" s="9">
        <v>0</v>
      </c>
      <c r="I11" s="9">
        <v>0</v>
      </c>
      <c r="J11" s="9">
        <v>0</v>
      </c>
      <c r="K11" s="9">
        <v>294</v>
      </c>
      <c r="L11" s="9">
        <v>0</v>
      </c>
      <c r="M11" s="9">
        <v>4</v>
      </c>
      <c r="N11" s="9">
        <v>0</v>
      </c>
      <c r="O11" s="9">
        <v>54</v>
      </c>
      <c r="P11" s="9">
        <v>0</v>
      </c>
      <c r="Q11" s="9">
        <v>0</v>
      </c>
      <c r="R11" s="9">
        <v>1</v>
      </c>
      <c r="S11" s="9">
        <v>0</v>
      </c>
      <c r="T11" s="10">
        <f t="shared" si="0"/>
        <v>805</v>
      </c>
    </row>
    <row r="12" spans="1:21" ht="18" customHeight="1" x14ac:dyDescent="0.3">
      <c r="A12" s="8" t="s">
        <v>7</v>
      </c>
      <c r="B12" s="9">
        <v>33930</v>
      </c>
      <c r="C12" s="9">
        <v>17</v>
      </c>
      <c r="D12" s="9">
        <v>52</v>
      </c>
      <c r="E12" s="9">
        <v>72</v>
      </c>
      <c r="F12" s="9">
        <v>112975</v>
      </c>
      <c r="G12" s="9">
        <v>416</v>
      </c>
      <c r="H12" s="9">
        <v>0</v>
      </c>
      <c r="I12" s="9">
        <v>83</v>
      </c>
      <c r="J12" s="9">
        <v>2308</v>
      </c>
      <c r="K12" s="9">
        <v>44969</v>
      </c>
      <c r="L12" s="9">
        <v>293</v>
      </c>
      <c r="M12" s="9">
        <v>2400</v>
      </c>
      <c r="N12" s="9">
        <v>73</v>
      </c>
      <c r="O12" s="9">
        <v>12538</v>
      </c>
      <c r="P12" s="9">
        <v>381</v>
      </c>
      <c r="Q12" s="9">
        <v>1335</v>
      </c>
      <c r="R12" s="9">
        <v>239</v>
      </c>
      <c r="S12" s="9">
        <v>1</v>
      </c>
      <c r="T12" s="10">
        <f t="shared" si="0"/>
        <v>212082</v>
      </c>
    </row>
    <row r="13" spans="1:21" ht="18" customHeight="1" x14ac:dyDescent="0.3">
      <c r="A13" s="8" t="s">
        <v>8</v>
      </c>
      <c r="B13" s="9">
        <v>39477</v>
      </c>
      <c r="C13" s="9">
        <v>1</v>
      </c>
      <c r="D13" s="9">
        <v>483</v>
      </c>
      <c r="E13" s="9">
        <v>0</v>
      </c>
      <c r="F13" s="9">
        <v>8885</v>
      </c>
      <c r="G13" s="9">
        <v>5945</v>
      </c>
      <c r="H13" s="9">
        <v>0</v>
      </c>
      <c r="I13" s="9">
        <v>13</v>
      </c>
      <c r="J13" s="9">
        <v>0</v>
      </c>
      <c r="K13" s="9">
        <v>7662</v>
      </c>
      <c r="L13" s="9">
        <v>0</v>
      </c>
      <c r="M13" s="9">
        <v>6261</v>
      </c>
      <c r="N13" s="9">
        <v>6</v>
      </c>
      <c r="O13" s="9">
        <v>4699</v>
      </c>
      <c r="P13" s="9">
        <v>62</v>
      </c>
      <c r="Q13" s="9">
        <v>26</v>
      </c>
      <c r="R13" s="9">
        <v>8</v>
      </c>
      <c r="S13" s="9">
        <v>1</v>
      </c>
      <c r="T13" s="10">
        <f t="shared" si="0"/>
        <v>73529</v>
      </c>
    </row>
    <row r="14" spans="1:21" ht="18" customHeight="1" x14ac:dyDescent="0.3">
      <c r="A14" s="8" t="s">
        <v>9</v>
      </c>
      <c r="B14" s="9">
        <v>250</v>
      </c>
      <c r="C14" s="9">
        <v>0</v>
      </c>
      <c r="D14" s="9">
        <v>0</v>
      </c>
      <c r="E14" s="9">
        <v>0</v>
      </c>
      <c r="F14" s="9">
        <v>5</v>
      </c>
      <c r="G14" s="9">
        <v>0</v>
      </c>
      <c r="H14" s="9">
        <v>0</v>
      </c>
      <c r="I14" s="9"/>
      <c r="J14" s="9">
        <v>0</v>
      </c>
      <c r="K14" s="9">
        <v>8</v>
      </c>
      <c r="L14" s="9">
        <v>0</v>
      </c>
      <c r="M14" s="9">
        <v>39</v>
      </c>
      <c r="N14" s="9">
        <v>0</v>
      </c>
      <c r="O14" s="9">
        <v>0</v>
      </c>
      <c r="P14" s="9">
        <v>0</v>
      </c>
      <c r="Q14" s="9">
        <v>0</v>
      </c>
      <c r="R14" s="9"/>
      <c r="S14" s="9"/>
      <c r="T14" s="10">
        <f t="shared" si="0"/>
        <v>302</v>
      </c>
    </row>
    <row r="15" spans="1:21" ht="18" customHeight="1" x14ac:dyDescent="0.3">
      <c r="A15" s="8" t="s">
        <v>10</v>
      </c>
      <c r="B15" s="9">
        <v>6728</v>
      </c>
      <c r="C15" s="9">
        <v>74</v>
      </c>
      <c r="D15" s="9">
        <v>0</v>
      </c>
      <c r="E15" s="9"/>
      <c r="F15" s="9">
        <v>803</v>
      </c>
      <c r="G15" s="9"/>
      <c r="H15" s="9"/>
      <c r="I15" s="9">
        <v>26</v>
      </c>
      <c r="J15" s="9">
        <v>65309</v>
      </c>
      <c r="K15" s="9">
        <v>3550</v>
      </c>
      <c r="L15" s="9">
        <v>38</v>
      </c>
      <c r="M15" s="9">
        <v>24</v>
      </c>
      <c r="N15" s="9">
        <v>1492</v>
      </c>
      <c r="O15" s="9">
        <v>609</v>
      </c>
      <c r="P15" s="9">
        <v>6871</v>
      </c>
      <c r="Q15" s="9">
        <v>0</v>
      </c>
      <c r="R15" s="9">
        <v>2859</v>
      </c>
      <c r="S15" s="9">
        <v>1825</v>
      </c>
      <c r="T15" s="10">
        <f t="shared" si="0"/>
        <v>90208</v>
      </c>
    </row>
    <row r="16" spans="1:21" s="16" customFormat="1" ht="18" customHeight="1" x14ac:dyDescent="0.3">
      <c r="A16" s="12" t="s">
        <v>11</v>
      </c>
      <c r="B16" s="13">
        <f>SUM(B9:B15)</f>
        <v>123719</v>
      </c>
      <c r="C16" s="13">
        <f t="shared" ref="C16:T16" si="1">SUM(C9:C15)</f>
        <v>1549</v>
      </c>
      <c r="D16" s="13">
        <f t="shared" si="1"/>
        <v>535</v>
      </c>
      <c r="E16" s="13">
        <f t="shared" si="1"/>
        <v>72</v>
      </c>
      <c r="F16" s="13">
        <f t="shared" si="1"/>
        <v>145096</v>
      </c>
      <c r="G16" s="13">
        <f t="shared" si="1"/>
        <v>10862</v>
      </c>
      <c r="H16" s="13">
        <f t="shared" si="1"/>
        <v>0</v>
      </c>
      <c r="I16" s="13">
        <f t="shared" si="1"/>
        <v>122</v>
      </c>
      <c r="J16" s="13">
        <f t="shared" si="1"/>
        <v>68678</v>
      </c>
      <c r="K16" s="13">
        <f t="shared" si="1"/>
        <v>71437</v>
      </c>
      <c r="L16" s="13">
        <f t="shared" si="1"/>
        <v>355</v>
      </c>
      <c r="M16" s="13">
        <f t="shared" si="1"/>
        <v>9331</v>
      </c>
      <c r="N16" s="13">
        <f t="shared" si="1"/>
        <v>1761</v>
      </c>
      <c r="O16" s="13">
        <f t="shared" si="1"/>
        <v>30864</v>
      </c>
      <c r="P16" s="13">
        <f t="shared" si="1"/>
        <v>10786</v>
      </c>
      <c r="Q16" s="13">
        <f t="shared" si="1"/>
        <v>1366</v>
      </c>
      <c r="R16" s="13">
        <f t="shared" si="1"/>
        <v>21198</v>
      </c>
      <c r="S16" s="13">
        <f t="shared" si="1"/>
        <v>2105</v>
      </c>
      <c r="T16" s="13">
        <f t="shared" si="1"/>
        <v>499836</v>
      </c>
    </row>
    <row r="17" spans="1:20" ht="18" customHeight="1" x14ac:dyDescent="0.3">
      <c r="A17" s="8" t="s">
        <v>12</v>
      </c>
      <c r="B17" s="9">
        <v>4844</v>
      </c>
      <c r="C17" s="9">
        <v>260</v>
      </c>
      <c r="D17" s="9">
        <v>0</v>
      </c>
      <c r="E17" s="9">
        <v>0</v>
      </c>
      <c r="F17" s="9">
        <v>362</v>
      </c>
      <c r="G17" s="9">
        <v>0</v>
      </c>
      <c r="H17" s="9">
        <v>0</v>
      </c>
      <c r="I17" s="9"/>
      <c r="J17" s="9">
        <v>0</v>
      </c>
      <c r="K17" s="9">
        <v>130</v>
      </c>
      <c r="L17" s="9">
        <v>0</v>
      </c>
      <c r="M17" s="9">
        <v>175</v>
      </c>
      <c r="N17" s="9">
        <v>2</v>
      </c>
      <c r="O17" s="9">
        <v>2043</v>
      </c>
      <c r="P17" s="9">
        <v>0</v>
      </c>
      <c r="Q17" s="9">
        <v>0</v>
      </c>
      <c r="R17" s="9">
        <v>0</v>
      </c>
      <c r="S17" s="9"/>
      <c r="T17" s="10">
        <f t="shared" si="0"/>
        <v>7816</v>
      </c>
    </row>
    <row r="18" spans="1:20" ht="18" customHeight="1" x14ac:dyDescent="0.3">
      <c r="A18" s="8" t="s">
        <v>6</v>
      </c>
      <c r="B18" s="9">
        <v>53</v>
      </c>
      <c r="C18" s="9">
        <v>2306</v>
      </c>
      <c r="D18" s="9">
        <v>0</v>
      </c>
      <c r="E18" s="9">
        <v>0</v>
      </c>
      <c r="F18" s="9">
        <v>1663</v>
      </c>
      <c r="G18" s="9">
        <v>4</v>
      </c>
      <c r="H18" s="9">
        <v>0</v>
      </c>
      <c r="I18" s="9"/>
      <c r="J18" s="9">
        <v>3</v>
      </c>
      <c r="K18" s="9">
        <v>650</v>
      </c>
      <c r="L18" s="9">
        <v>0</v>
      </c>
      <c r="M18" s="9">
        <v>4982</v>
      </c>
      <c r="N18" s="9">
        <v>555</v>
      </c>
      <c r="O18" s="9">
        <v>0</v>
      </c>
      <c r="P18" s="9">
        <v>0</v>
      </c>
      <c r="Q18" s="9">
        <v>0</v>
      </c>
      <c r="R18" s="9">
        <v>0</v>
      </c>
      <c r="S18" s="9"/>
      <c r="T18" s="10">
        <f t="shared" si="0"/>
        <v>10216</v>
      </c>
    </row>
    <row r="19" spans="1:20" ht="18" customHeight="1" x14ac:dyDescent="0.3">
      <c r="A19" s="8" t="s">
        <v>13</v>
      </c>
      <c r="B19" s="9">
        <v>0</v>
      </c>
      <c r="C19" s="9">
        <v>0</v>
      </c>
      <c r="D19" s="9"/>
      <c r="E19" s="9">
        <v>0</v>
      </c>
      <c r="F19" s="9">
        <v>53</v>
      </c>
      <c r="G19" s="9">
        <v>0</v>
      </c>
      <c r="H19" s="9">
        <v>0</v>
      </c>
      <c r="I19" s="9"/>
      <c r="J19" s="9">
        <v>0</v>
      </c>
      <c r="K19" s="9">
        <v>0</v>
      </c>
      <c r="L19" s="9"/>
      <c r="M19" s="9">
        <v>16</v>
      </c>
      <c r="N19" s="9">
        <v>0</v>
      </c>
      <c r="O19" s="9">
        <v>0</v>
      </c>
      <c r="P19" s="9">
        <v>0</v>
      </c>
      <c r="Q19" s="9">
        <v>0</v>
      </c>
      <c r="R19" s="9"/>
      <c r="S19" s="9"/>
      <c r="T19" s="10">
        <f t="shared" si="0"/>
        <v>69</v>
      </c>
    </row>
    <row r="20" spans="1:20" ht="18" customHeight="1" x14ac:dyDescent="0.3">
      <c r="A20" s="8" t="s">
        <v>14</v>
      </c>
      <c r="B20" s="9">
        <v>46</v>
      </c>
      <c r="C20" s="9">
        <v>0</v>
      </c>
      <c r="D20" s="9"/>
      <c r="E20" s="9">
        <v>0</v>
      </c>
      <c r="F20" s="9">
        <v>1</v>
      </c>
      <c r="G20" s="9"/>
      <c r="H20" s="9">
        <v>0</v>
      </c>
      <c r="I20" s="9"/>
      <c r="J20" s="9">
        <v>0</v>
      </c>
      <c r="K20" s="9">
        <v>0</v>
      </c>
      <c r="L20" s="9"/>
      <c r="M20" s="9"/>
      <c r="N20" s="9">
        <v>0</v>
      </c>
      <c r="O20" s="9">
        <v>25</v>
      </c>
      <c r="P20" s="9">
        <v>0</v>
      </c>
      <c r="Q20" s="9">
        <v>0</v>
      </c>
      <c r="R20" s="9"/>
      <c r="S20" s="9"/>
      <c r="T20" s="10">
        <f t="shared" si="0"/>
        <v>72</v>
      </c>
    </row>
    <row r="21" spans="1:20" ht="18" customHeight="1" x14ac:dyDescent="0.3">
      <c r="A21" s="8" t="s">
        <v>15</v>
      </c>
      <c r="B21" s="9">
        <v>1038</v>
      </c>
      <c r="C21" s="9">
        <v>2</v>
      </c>
      <c r="D21" s="9"/>
      <c r="E21" s="9">
        <v>0</v>
      </c>
      <c r="F21" s="9">
        <v>271</v>
      </c>
      <c r="G21" s="9">
        <v>36</v>
      </c>
      <c r="H21" s="9">
        <v>0</v>
      </c>
      <c r="I21" s="9"/>
      <c r="J21" s="9">
        <v>0</v>
      </c>
      <c r="K21" s="9">
        <v>12</v>
      </c>
      <c r="L21" s="9">
        <v>0</v>
      </c>
      <c r="M21" s="9">
        <v>31</v>
      </c>
      <c r="N21" s="9">
        <v>0</v>
      </c>
      <c r="O21" s="9">
        <v>265</v>
      </c>
      <c r="P21" s="9">
        <v>0</v>
      </c>
      <c r="Q21" s="9">
        <v>0</v>
      </c>
      <c r="R21" s="9"/>
      <c r="S21" s="9"/>
      <c r="T21" s="10">
        <f t="shared" si="0"/>
        <v>1655</v>
      </c>
    </row>
    <row r="22" spans="1:20" ht="18" customHeight="1" x14ac:dyDescent="0.3">
      <c r="A22" s="8" t="s">
        <v>16</v>
      </c>
      <c r="B22" s="9">
        <v>20504</v>
      </c>
      <c r="C22" s="9">
        <v>163</v>
      </c>
      <c r="D22" s="9">
        <v>0</v>
      </c>
      <c r="E22" s="9">
        <v>0</v>
      </c>
      <c r="F22" s="9">
        <v>11126</v>
      </c>
      <c r="G22" s="9">
        <v>1023</v>
      </c>
      <c r="H22" s="9">
        <v>0</v>
      </c>
      <c r="I22" s="9">
        <v>0</v>
      </c>
      <c r="J22" s="9">
        <v>3</v>
      </c>
      <c r="K22" s="9">
        <v>6002</v>
      </c>
      <c r="L22" s="9">
        <v>89</v>
      </c>
      <c r="M22" s="9">
        <v>617</v>
      </c>
      <c r="N22" s="9">
        <v>279</v>
      </c>
      <c r="O22" s="9">
        <v>744</v>
      </c>
      <c r="P22" s="9">
        <v>2</v>
      </c>
      <c r="Q22" s="9">
        <v>0</v>
      </c>
      <c r="R22" s="9">
        <v>0</v>
      </c>
      <c r="S22" s="9">
        <v>0</v>
      </c>
      <c r="T22" s="10">
        <f t="shared" si="0"/>
        <v>40552</v>
      </c>
    </row>
    <row r="23" spans="1:20" s="16" customFormat="1" ht="18" customHeight="1" x14ac:dyDescent="0.3">
      <c r="A23" s="12" t="s">
        <v>17</v>
      </c>
      <c r="B23" s="13">
        <f>SUM(B17:B22)</f>
        <v>26485</v>
      </c>
      <c r="C23" s="13">
        <f t="shared" ref="C23:T23" si="2">SUM(C17:C22)</f>
        <v>2731</v>
      </c>
      <c r="D23" s="13">
        <f t="shared" si="2"/>
        <v>0</v>
      </c>
      <c r="E23" s="13">
        <f t="shared" si="2"/>
        <v>0</v>
      </c>
      <c r="F23" s="13">
        <f t="shared" si="2"/>
        <v>13476</v>
      </c>
      <c r="G23" s="13">
        <f t="shared" si="2"/>
        <v>1063</v>
      </c>
      <c r="H23" s="13">
        <f t="shared" si="2"/>
        <v>0</v>
      </c>
      <c r="I23" s="13">
        <f t="shared" si="2"/>
        <v>0</v>
      </c>
      <c r="J23" s="13">
        <f t="shared" si="2"/>
        <v>6</v>
      </c>
      <c r="K23" s="13">
        <f t="shared" si="2"/>
        <v>6794</v>
      </c>
      <c r="L23" s="13">
        <f t="shared" si="2"/>
        <v>89</v>
      </c>
      <c r="M23" s="13">
        <f t="shared" si="2"/>
        <v>5821</v>
      </c>
      <c r="N23" s="13">
        <f t="shared" si="2"/>
        <v>836</v>
      </c>
      <c r="O23" s="13">
        <f t="shared" si="2"/>
        <v>3077</v>
      </c>
      <c r="P23" s="13">
        <f t="shared" si="2"/>
        <v>2</v>
      </c>
      <c r="Q23" s="13">
        <f t="shared" si="2"/>
        <v>0</v>
      </c>
      <c r="R23" s="13">
        <f t="shared" si="2"/>
        <v>0</v>
      </c>
      <c r="S23" s="13">
        <f t="shared" si="2"/>
        <v>0</v>
      </c>
      <c r="T23" s="13">
        <f t="shared" si="2"/>
        <v>60380</v>
      </c>
    </row>
    <row r="24" spans="1:20" s="16" customFormat="1" ht="18" customHeight="1" x14ac:dyDescent="0.3">
      <c r="A24" s="12" t="s">
        <v>18</v>
      </c>
      <c r="B24" s="13">
        <v>11727</v>
      </c>
      <c r="C24" s="13">
        <v>339</v>
      </c>
      <c r="D24" s="13">
        <v>0</v>
      </c>
      <c r="E24" s="13">
        <v>0</v>
      </c>
      <c r="F24" s="13">
        <v>5192</v>
      </c>
      <c r="G24" s="13">
        <v>0</v>
      </c>
      <c r="H24" s="13">
        <v>0</v>
      </c>
      <c r="I24" s="13">
        <v>2</v>
      </c>
      <c r="J24" s="13">
        <v>0</v>
      </c>
      <c r="K24" s="13">
        <v>23735</v>
      </c>
      <c r="L24" s="13">
        <v>293</v>
      </c>
      <c r="M24" s="13">
        <v>752</v>
      </c>
      <c r="N24" s="13">
        <v>95</v>
      </c>
      <c r="O24" s="13">
        <v>810</v>
      </c>
      <c r="P24" s="13">
        <v>0</v>
      </c>
      <c r="Q24" s="13">
        <v>1</v>
      </c>
      <c r="R24" s="13">
        <v>107</v>
      </c>
      <c r="S24" s="13">
        <v>0</v>
      </c>
      <c r="T24" s="10">
        <f t="shared" si="0"/>
        <v>43053</v>
      </c>
    </row>
    <row r="25" spans="1:20" ht="18" customHeight="1" thickBot="1" x14ac:dyDescent="0.35">
      <c r="A25" s="11" t="s">
        <v>19</v>
      </c>
      <c r="B25" s="11">
        <f>+B8+B16+B23+B24</f>
        <v>163393</v>
      </c>
      <c r="C25" s="11">
        <f t="shared" ref="C25:T25" si="3">+C8+C16+C23+C24</f>
        <v>4619</v>
      </c>
      <c r="D25" s="11">
        <f t="shared" si="3"/>
        <v>535</v>
      </c>
      <c r="E25" s="11">
        <f t="shared" si="3"/>
        <v>72</v>
      </c>
      <c r="F25" s="11">
        <f t="shared" si="3"/>
        <v>165711</v>
      </c>
      <c r="G25" s="11">
        <f t="shared" si="3"/>
        <v>11925</v>
      </c>
      <c r="H25" s="11">
        <f t="shared" si="3"/>
        <v>0</v>
      </c>
      <c r="I25" s="11">
        <f t="shared" si="3"/>
        <v>124</v>
      </c>
      <c r="J25" s="11">
        <f t="shared" si="3"/>
        <v>68693</v>
      </c>
      <c r="K25" s="11">
        <f t="shared" si="3"/>
        <v>104813</v>
      </c>
      <c r="L25" s="11">
        <f t="shared" si="3"/>
        <v>2148</v>
      </c>
      <c r="M25" s="11">
        <f t="shared" si="3"/>
        <v>17161</v>
      </c>
      <c r="N25" s="11">
        <f t="shared" si="3"/>
        <v>2692</v>
      </c>
      <c r="O25" s="11">
        <f t="shared" si="3"/>
        <v>34773</v>
      </c>
      <c r="P25" s="11">
        <f t="shared" si="3"/>
        <v>10843</v>
      </c>
      <c r="Q25" s="11">
        <f t="shared" si="3"/>
        <v>1367</v>
      </c>
      <c r="R25" s="11">
        <f t="shared" si="3"/>
        <v>21305</v>
      </c>
      <c r="S25" s="11">
        <f t="shared" si="3"/>
        <v>2105</v>
      </c>
      <c r="T25" s="11">
        <f t="shared" si="3"/>
        <v>612279</v>
      </c>
    </row>
    <row r="26" spans="1:20" ht="15" thickTop="1" x14ac:dyDescent="0.3"/>
  </sheetData>
  <printOptions horizontalCentered="1"/>
  <pageMargins left="0" right="0" top="0.39370078740157483" bottom="0.39370078740157483" header="0" footer="0"/>
  <pageSetup paperSize="9" scale="57" orientation="landscape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FEPEX - Ana Isabel Jiménez Juárez</dc:creator>
  <cp:lastModifiedBy>FEPEX - Ana Isabel Jiménez Juárez</cp:lastModifiedBy>
  <cp:lastPrinted>2023-05-12T09:57:55Z</cp:lastPrinted>
  <dcterms:created xsi:type="dcterms:W3CDTF">2023-05-12T08:20:08Z</dcterms:created>
  <dcterms:modified xsi:type="dcterms:W3CDTF">2024-02-29T08:29:38Z</dcterms:modified>
</cp:coreProperties>
</file>