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H/Export/"/>
    </mc:Choice>
  </mc:AlternateContent>
  <xr:revisionPtr revIDLastSave="150" documentId="14_{F5BB1C65-2F00-4DB4-9037-35D5CB57E2C6}" xr6:coauthVersionLast="47" xr6:coauthVersionMax="47" xr10:uidLastSave="{976D5D51-31E7-4AE4-A5F9-F27DA0678746}"/>
  <bookViews>
    <workbookView xWindow="-108" yWindow="-108" windowWidth="23256" windowHeight="12456" activeTab="1" xr2:uid="{98357577-0C59-43CE-ADB2-F9711BA289E5}"/>
  </bookViews>
  <sheets>
    <sheet name="2022" sheetId="7" r:id="rId1"/>
    <sheet name="2023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1" i="15" l="1"/>
  <c r="R61" i="15"/>
  <c r="Q61" i="15"/>
  <c r="Q62" i="15" s="1"/>
  <c r="P61" i="15"/>
  <c r="P62" i="15" s="1"/>
  <c r="O61" i="15"/>
  <c r="O62" i="15" s="1"/>
  <c r="N61" i="15"/>
  <c r="M61" i="15"/>
  <c r="L61" i="15"/>
  <c r="K61" i="15"/>
  <c r="J61" i="15"/>
  <c r="I61" i="15"/>
  <c r="H61" i="15"/>
  <c r="G61" i="15"/>
  <c r="F61" i="15"/>
  <c r="E61" i="15"/>
  <c r="E62" i="15" s="1"/>
  <c r="D61" i="15"/>
  <c r="D62" i="15" s="1"/>
  <c r="C61" i="15"/>
  <c r="C62" i="15" s="1"/>
  <c r="B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S31" i="15"/>
  <c r="R31" i="15"/>
  <c r="Q31" i="15"/>
  <c r="P31" i="15"/>
  <c r="O31" i="15"/>
  <c r="N31" i="15"/>
  <c r="M31" i="15"/>
  <c r="L31" i="15"/>
  <c r="L62" i="15" s="1"/>
  <c r="K31" i="15"/>
  <c r="K62" i="15" s="1"/>
  <c r="J31" i="15"/>
  <c r="J62" i="15" s="1"/>
  <c r="I31" i="15"/>
  <c r="H31" i="15"/>
  <c r="G31" i="15"/>
  <c r="F31" i="15"/>
  <c r="E31" i="15"/>
  <c r="D31" i="15"/>
  <c r="C31" i="15"/>
  <c r="B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S62" i="15" l="1"/>
  <c r="T61" i="15"/>
  <c r="I62" i="15"/>
  <c r="G62" i="15"/>
  <c r="H62" i="15"/>
  <c r="T31" i="15"/>
  <c r="T62" i="15" s="1"/>
  <c r="F62" i="15"/>
  <c r="R62" i="15"/>
  <c r="R63" i="15" s="1"/>
  <c r="M62" i="15"/>
  <c r="B62" i="15"/>
  <c r="N62" i="15"/>
  <c r="L63" i="15" l="1"/>
  <c r="I63" i="15"/>
  <c r="S63" i="15"/>
  <c r="B63" i="15"/>
  <c r="H63" i="15"/>
  <c r="D63" i="15"/>
  <c r="P63" i="15"/>
  <c r="G63" i="15"/>
  <c r="C63" i="15"/>
  <c r="O63" i="15"/>
  <c r="J63" i="15"/>
  <c r="K63" i="15"/>
  <c r="M63" i="15"/>
  <c r="N63" i="15"/>
  <c r="E63" i="15"/>
  <c r="Q63" i="15"/>
  <c r="F63" i="15"/>
  <c r="S63" i="7" l="1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R61" i="7" l="1"/>
  <c r="Q61" i="7"/>
  <c r="Q62" i="7" s="1"/>
  <c r="P61" i="7"/>
  <c r="O61" i="7"/>
  <c r="O62" i="7" s="1"/>
  <c r="N61" i="7"/>
  <c r="M61" i="7"/>
  <c r="Q31" i="7"/>
  <c r="P31" i="7"/>
  <c r="P62" i="7" s="1"/>
  <c r="O31" i="7"/>
  <c r="N31" i="7"/>
  <c r="N62" i="7" s="1"/>
  <c r="M31" i="7"/>
  <c r="S61" i="7"/>
  <c r="L61" i="7"/>
  <c r="K61" i="7"/>
  <c r="J61" i="7"/>
  <c r="I61" i="7"/>
  <c r="H61" i="7"/>
  <c r="G61" i="7"/>
  <c r="F61" i="7"/>
  <c r="E61" i="7"/>
  <c r="D61" i="7"/>
  <c r="C61" i="7"/>
  <c r="B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S31" i="7"/>
  <c r="L31" i="7"/>
  <c r="K31" i="7"/>
  <c r="J31" i="7"/>
  <c r="I31" i="7"/>
  <c r="H31" i="7"/>
  <c r="G31" i="7"/>
  <c r="F31" i="7"/>
  <c r="E31" i="7"/>
  <c r="D31" i="7"/>
  <c r="C31" i="7"/>
  <c r="B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M62" i="7" l="1"/>
  <c r="H62" i="7"/>
  <c r="G62" i="7"/>
  <c r="I62" i="7"/>
  <c r="B62" i="7"/>
  <c r="J62" i="7"/>
  <c r="D62" i="7"/>
  <c r="L62" i="7"/>
  <c r="C62" i="7"/>
  <c r="K62" i="7"/>
  <c r="T61" i="7"/>
  <c r="E62" i="7"/>
  <c r="S62" i="7"/>
  <c r="F62" i="7"/>
  <c r="T8" i="7" l="1"/>
  <c r="T31" i="7" s="1"/>
  <c r="T62" i="7" s="1"/>
  <c r="R31" i="7"/>
  <c r="R62" i="7" s="1"/>
</calcChain>
</file>

<file path=xl/sharedStrings.xml><?xml version="1.0" encoding="utf-8"?>
<sst xmlns="http://schemas.openxmlformats.org/spreadsheetml/2006/main" count="158" uniqueCount="80">
  <si>
    <t>AÑO 2022</t>
  </si>
  <si>
    <t>TONELADAS</t>
  </si>
  <si>
    <t>TOTAL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</si>
  <si>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</si>
  <si>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</si>
  <si>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</si>
  <si>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</si>
  <si>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</si>
  <si>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</si>
  <si>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</si>
  <si>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</si>
  <si>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</si>
  <si>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</si>
  <si>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</si>
  <si>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</si>
  <si>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</si>
  <si>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</si>
  <si>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</si>
  <si>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</si>
  <si>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</si>
  <si>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</si>
  <si>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</si>
  <si>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</si>
  <si>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</si>
  <si>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</si>
  <si>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</si>
  <si>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</si>
  <si>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</si>
  <si>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</si>
  <si>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</si>
  <si>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</si>
  <si>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</si>
  <si>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</si>
  <si>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</si>
  <si>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</si>
  <si>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</si>
  <si>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</si>
  <si>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</si>
  <si>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</si>
  <si>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</si>
  <si>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</si>
  <si>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</si>
  <si>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</si>
  <si>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</si>
  <si>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</si>
  <si>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</si>
  <si>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</si>
  <si>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</si>
  <si>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</si>
  <si>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</si>
  <si>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</si>
  <si>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</si>
  <si>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</si>
  <si>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</si>
  <si>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</si>
  <si>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</si>
  <si>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</si>
  <si>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</si>
  <si>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Datos sin consolidar</t>
  </si>
  <si>
    <t>EXPORTACIONES ESPAÑOLAS DE FRUTAS Y HORTALIZAS FRESCAS POR COMUNIDAD AUTÓNOMA DE ORIGEN</t>
  </si>
  <si>
    <t>Andalucía</t>
  </si>
  <si>
    <t>Aragón</t>
  </si>
  <si>
    <t>Asturias</t>
  </si>
  <si>
    <t>Baleares</t>
  </si>
  <si>
    <t>C.Valenciana</t>
  </si>
  <si>
    <t>Canarias</t>
  </si>
  <si>
    <t>Cantabria</t>
  </si>
  <si>
    <t>C-LaMancha</t>
  </si>
  <si>
    <t>C-León</t>
  </si>
  <si>
    <t>Cataluña</t>
  </si>
  <si>
    <t>Extremadura</t>
  </si>
  <si>
    <t>Galicia</t>
  </si>
  <si>
    <t>Madrid</t>
  </si>
  <si>
    <t>Murcia</t>
  </si>
  <si>
    <t>Navarra</t>
  </si>
  <si>
    <t>País Vasco</t>
  </si>
  <si>
    <t xml:space="preserve">Otras </t>
  </si>
  <si>
    <t>Rioja</t>
  </si>
  <si>
    <t>%cuota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</si>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</sst>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16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8" fillId="0" borderId="0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754B-BAD0-449E-9920-355B7FE59185}">
  <sheetPr>
    <pageSetUpPr fitToPage="1"/>
  </sheetPr>
  <dimension ref="A3:V64"/>
  <sheetViews>
    <sheetView workbookViewId="0">
      <selection activeCell="A64" sqref="A64"/>
    </sheetView>
  </sheetViews>
  <sheetFormatPr baseColWidth="10" defaultRowHeight="14.4" x14ac:dyDescent="0.3"/>
  <cols>
    <col min="1" max="1" width="21.6640625" customWidth="1"/>
    <col min="21" max="21" width="11.5546875" style="15"/>
  </cols>
  <sheetData>
    <row r="3" spans="1:22" ht="18" x14ac:dyDescent="0.35">
      <c r="A3" s="1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2" ht="18" x14ac:dyDescent="0.3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2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15" thickBot="1" x14ac:dyDescent="0.35">
      <c r="A7" s="7"/>
      <c r="B7" s="7" t="s">
        <v>60</v>
      </c>
      <c r="C7" s="7" t="s">
        <v>61</v>
      </c>
      <c r="D7" s="7" t="s">
        <v>62</v>
      </c>
      <c r="E7" s="7" t="s">
        <v>63</v>
      </c>
      <c r="F7" s="7" t="s">
        <v>64</v>
      </c>
      <c r="G7" s="7" t="s">
        <v>65</v>
      </c>
      <c r="H7" s="7" t="s">
        <v>66</v>
      </c>
      <c r="I7" s="7" t="s">
        <v>67</v>
      </c>
      <c r="J7" s="7" t="s">
        <v>68</v>
      </c>
      <c r="K7" s="7" t="s">
        <v>69</v>
      </c>
      <c r="L7" s="7" t="s">
        <v>70</v>
      </c>
      <c r="M7" s="7" t="s">
        <v>71</v>
      </c>
      <c r="N7" s="7" t="s">
        <v>72</v>
      </c>
      <c r="O7" s="7" t="s">
        <v>73</v>
      </c>
      <c r="P7" s="7" t="s">
        <v>74</v>
      </c>
      <c r="Q7" s="7" t="s">
        <v>75</v>
      </c>
      <c r="R7" s="7" t="s">
        <v>76</v>
      </c>
      <c r="S7" s="7" t="s">
        <v>77</v>
      </c>
      <c r="T7" s="7" t="s">
        <v>2</v>
      </c>
    </row>
    <row r="8" spans="1:22" ht="15" thickTop="1" x14ac:dyDescent="0.3">
      <c r="A8" s="8" t="s">
        <v>3</v>
      </c>
      <c r="B8" s="9">
        <v>263</v>
      </c>
      <c r="C8" s="9"/>
      <c r="D8" s="9"/>
      <c r="E8" s="9"/>
      <c r="F8" s="9">
        <v>1481</v>
      </c>
      <c r="G8" s="9"/>
      <c r="H8" s="9"/>
      <c r="I8" s="9">
        <v>1</v>
      </c>
      <c r="J8" s="9"/>
      <c r="K8" s="9">
        <v>644</v>
      </c>
      <c r="L8" s="9">
        <v>0</v>
      </c>
      <c r="M8" s="9"/>
      <c r="N8" s="9">
        <v>68</v>
      </c>
      <c r="O8" s="9">
        <v>1326</v>
      </c>
      <c r="P8" s="9">
        <v>188</v>
      </c>
      <c r="Q8" s="9">
        <v>3</v>
      </c>
      <c r="R8" s="9">
        <v>5</v>
      </c>
      <c r="S8" s="9"/>
      <c r="T8" s="10">
        <f t="shared" ref="T8:T30" si="0">SUM(B8:S8)</f>
        <v>3979</v>
      </c>
      <c r="V8" s="15"/>
    </row>
    <row r="9" spans="1:22" x14ac:dyDescent="0.3">
      <c r="A9" s="8" t="s">
        <v>4</v>
      </c>
      <c r="B9" s="9">
        <v>46066</v>
      </c>
      <c r="C9" s="9">
        <v>1197</v>
      </c>
      <c r="D9" s="9"/>
      <c r="E9" s="9">
        <v>1</v>
      </c>
      <c r="F9" s="9">
        <v>41225</v>
      </c>
      <c r="G9" s="9">
        <v>18</v>
      </c>
      <c r="H9" s="9"/>
      <c r="I9" s="9">
        <v>48012</v>
      </c>
      <c r="J9" s="9">
        <v>3533</v>
      </c>
      <c r="K9" s="9">
        <v>2702</v>
      </c>
      <c r="L9" s="9">
        <v>6930</v>
      </c>
      <c r="M9" s="9">
        <v>21</v>
      </c>
      <c r="N9" s="9">
        <v>6555</v>
      </c>
      <c r="O9" s="9">
        <v>6457</v>
      </c>
      <c r="P9" s="9">
        <v>206</v>
      </c>
      <c r="Q9" s="9">
        <v>1603</v>
      </c>
      <c r="R9" s="9">
        <v>18</v>
      </c>
      <c r="S9" s="9"/>
      <c r="T9" s="10">
        <f t="shared" si="0"/>
        <v>164544</v>
      </c>
      <c r="V9" s="15"/>
    </row>
    <row r="10" spans="1:22" x14ac:dyDescent="0.3">
      <c r="A10" s="8" t="s">
        <v>5</v>
      </c>
      <c r="B10" s="9">
        <v>724</v>
      </c>
      <c r="C10" s="9">
        <v>0</v>
      </c>
      <c r="D10" s="9"/>
      <c r="E10" s="9"/>
      <c r="F10" s="9">
        <v>7771</v>
      </c>
      <c r="G10" s="9"/>
      <c r="H10" s="9"/>
      <c r="I10" s="9">
        <v>2</v>
      </c>
      <c r="J10" s="9">
        <v>1</v>
      </c>
      <c r="K10" s="9">
        <v>878</v>
      </c>
      <c r="L10" s="9"/>
      <c r="M10" s="9">
        <v>0</v>
      </c>
      <c r="N10" s="9">
        <v>22</v>
      </c>
      <c r="O10" s="9">
        <v>6569</v>
      </c>
      <c r="P10" s="9">
        <v>2</v>
      </c>
      <c r="Q10" s="9">
        <v>0</v>
      </c>
      <c r="R10" s="9"/>
      <c r="S10" s="9"/>
      <c r="T10" s="10">
        <f t="shared" si="0"/>
        <v>15969</v>
      </c>
      <c r="V10" s="15"/>
    </row>
    <row r="11" spans="1:22" x14ac:dyDescent="0.3">
      <c r="A11" s="8" t="s">
        <v>6</v>
      </c>
      <c r="B11" s="9">
        <v>9138</v>
      </c>
      <c r="C11" s="9"/>
      <c r="D11" s="9"/>
      <c r="E11" s="9"/>
      <c r="F11" s="9">
        <v>15777</v>
      </c>
      <c r="G11" s="9">
        <v>1</v>
      </c>
      <c r="H11" s="9"/>
      <c r="I11" s="9">
        <v>140</v>
      </c>
      <c r="J11" s="9">
        <v>2</v>
      </c>
      <c r="K11" s="9">
        <v>1980</v>
      </c>
      <c r="L11" s="9"/>
      <c r="M11" s="9">
        <v>20</v>
      </c>
      <c r="N11" s="9">
        <v>247</v>
      </c>
      <c r="O11" s="9">
        <v>64801</v>
      </c>
      <c r="P11" s="9">
        <v>8</v>
      </c>
      <c r="Q11" s="9">
        <v>1427</v>
      </c>
      <c r="R11" s="9"/>
      <c r="S11" s="9">
        <v>0</v>
      </c>
      <c r="T11" s="10">
        <f t="shared" si="0"/>
        <v>93541</v>
      </c>
      <c r="V11" s="15"/>
    </row>
    <row r="12" spans="1:22" x14ac:dyDescent="0.3">
      <c r="A12" s="8" t="s">
        <v>7</v>
      </c>
      <c r="B12" s="9">
        <v>126973</v>
      </c>
      <c r="C12" s="9">
        <v>3</v>
      </c>
      <c r="D12" s="9"/>
      <c r="E12" s="9">
        <v>1</v>
      </c>
      <c r="F12" s="9">
        <v>7134</v>
      </c>
      <c r="G12" s="9">
        <v>15</v>
      </c>
      <c r="H12" s="9"/>
      <c r="I12" s="9">
        <v>4</v>
      </c>
      <c r="J12" s="9">
        <v>23</v>
      </c>
      <c r="K12" s="9">
        <v>10059</v>
      </c>
      <c r="L12" s="9"/>
      <c r="M12" s="9">
        <v>5</v>
      </c>
      <c r="N12" s="9">
        <v>1554</v>
      </c>
      <c r="O12" s="9">
        <v>2941</v>
      </c>
      <c r="P12" s="9">
        <v>223</v>
      </c>
      <c r="Q12" s="9">
        <v>987</v>
      </c>
      <c r="R12" s="9"/>
      <c r="S12" s="9">
        <v>34</v>
      </c>
      <c r="T12" s="10">
        <f t="shared" si="0"/>
        <v>149956</v>
      </c>
      <c r="V12" s="15"/>
    </row>
    <row r="13" spans="1:22" x14ac:dyDescent="0.3">
      <c r="A13" s="8" t="s">
        <v>8</v>
      </c>
      <c r="B13" s="9">
        <v>299018</v>
      </c>
      <c r="C13" s="9">
        <v>11</v>
      </c>
      <c r="D13" s="9"/>
      <c r="E13" s="9">
        <v>5</v>
      </c>
      <c r="F13" s="9">
        <v>24967</v>
      </c>
      <c r="G13" s="9">
        <v>24</v>
      </c>
      <c r="H13" s="9"/>
      <c r="I13" s="9">
        <v>55</v>
      </c>
      <c r="J13" s="9">
        <v>6</v>
      </c>
      <c r="K13" s="9">
        <v>9490</v>
      </c>
      <c r="L13" s="9">
        <v>93</v>
      </c>
      <c r="M13" s="9">
        <v>1</v>
      </c>
      <c r="N13" s="9">
        <v>4404</v>
      </c>
      <c r="O13" s="9">
        <v>12521</v>
      </c>
      <c r="P13" s="9">
        <v>12</v>
      </c>
      <c r="Q13" s="9">
        <v>2340</v>
      </c>
      <c r="R13" s="9"/>
      <c r="S13" s="9">
        <v>27</v>
      </c>
      <c r="T13" s="10">
        <f t="shared" si="0"/>
        <v>352974</v>
      </c>
      <c r="V13" s="15"/>
    </row>
    <row r="14" spans="1:22" x14ac:dyDescent="0.3">
      <c r="A14" s="8" t="s">
        <v>9</v>
      </c>
      <c r="B14" s="9">
        <v>17073</v>
      </c>
      <c r="C14" s="9">
        <v>63</v>
      </c>
      <c r="D14" s="9"/>
      <c r="E14" s="9">
        <v>0</v>
      </c>
      <c r="F14" s="9">
        <v>8928</v>
      </c>
      <c r="G14" s="9">
        <v>61</v>
      </c>
      <c r="H14" s="9"/>
      <c r="I14" s="9">
        <v>495</v>
      </c>
      <c r="J14" s="9">
        <v>1</v>
      </c>
      <c r="K14" s="9">
        <v>3375</v>
      </c>
      <c r="L14" s="9">
        <v>38</v>
      </c>
      <c r="M14" s="9">
        <v>1</v>
      </c>
      <c r="N14" s="9">
        <v>328</v>
      </c>
      <c r="O14" s="9">
        <v>15944</v>
      </c>
      <c r="P14" s="9">
        <v>16</v>
      </c>
      <c r="Q14" s="9">
        <v>579</v>
      </c>
      <c r="R14" s="9">
        <v>20</v>
      </c>
      <c r="S14" s="9">
        <v>8</v>
      </c>
      <c r="T14" s="10">
        <f t="shared" si="0"/>
        <v>46930</v>
      </c>
      <c r="V14" s="15"/>
    </row>
    <row r="15" spans="1:22" x14ac:dyDescent="0.3">
      <c r="A15" s="8" t="s">
        <v>10</v>
      </c>
      <c r="B15" s="9">
        <v>32326</v>
      </c>
      <c r="C15" s="9">
        <v>6876</v>
      </c>
      <c r="D15" s="9"/>
      <c r="E15" s="9">
        <v>2</v>
      </c>
      <c r="F15" s="9">
        <v>175710</v>
      </c>
      <c r="G15" s="9">
        <v>63</v>
      </c>
      <c r="H15" s="9"/>
      <c r="I15" s="9">
        <v>50475</v>
      </c>
      <c r="J15" s="9">
        <v>4437</v>
      </c>
      <c r="K15" s="9">
        <v>11600</v>
      </c>
      <c r="L15" s="9">
        <v>48</v>
      </c>
      <c r="M15" s="9">
        <v>242</v>
      </c>
      <c r="N15" s="9">
        <v>16552</v>
      </c>
      <c r="O15" s="9">
        <v>2231</v>
      </c>
      <c r="P15" s="9">
        <v>15058</v>
      </c>
      <c r="Q15" s="9">
        <v>1132</v>
      </c>
      <c r="R15" s="9">
        <v>92</v>
      </c>
      <c r="S15" s="9"/>
      <c r="T15" s="10">
        <f t="shared" si="0"/>
        <v>316844</v>
      </c>
      <c r="V15" s="15"/>
    </row>
    <row r="16" spans="1:22" x14ac:dyDescent="0.3">
      <c r="A16" s="8" t="s">
        <v>11</v>
      </c>
      <c r="B16" s="9">
        <v>64635</v>
      </c>
      <c r="C16" s="9">
        <v>307</v>
      </c>
      <c r="D16" s="9"/>
      <c r="E16" s="9">
        <v>0</v>
      </c>
      <c r="F16" s="9">
        <v>66724</v>
      </c>
      <c r="G16" s="9">
        <v>30</v>
      </c>
      <c r="H16" s="9"/>
      <c r="I16" s="9">
        <v>3417</v>
      </c>
      <c r="J16" s="9">
        <v>22</v>
      </c>
      <c r="K16" s="9">
        <v>10489</v>
      </c>
      <c r="L16" s="9">
        <v>10913</v>
      </c>
      <c r="M16" s="9">
        <v>117</v>
      </c>
      <c r="N16" s="9">
        <v>4602</v>
      </c>
      <c r="O16" s="9">
        <v>316946</v>
      </c>
      <c r="P16" s="9">
        <v>18419</v>
      </c>
      <c r="Q16" s="9">
        <v>3771</v>
      </c>
      <c r="R16" s="9"/>
      <c r="S16" s="9">
        <v>127</v>
      </c>
      <c r="T16" s="10">
        <f t="shared" si="0"/>
        <v>500519</v>
      </c>
      <c r="V16" s="15"/>
    </row>
    <row r="17" spans="1:22" x14ac:dyDescent="0.3">
      <c r="A17" s="8" t="s">
        <v>12</v>
      </c>
      <c r="B17" s="9">
        <v>23219</v>
      </c>
      <c r="C17" s="9"/>
      <c r="D17" s="9"/>
      <c r="E17" s="9">
        <v>66</v>
      </c>
      <c r="F17" s="9">
        <v>3854</v>
      </c>
      <c r="G17" s="9">
        <v>3</v>
      </c>
      <c r="H17" s="9"/>
      <c r="I17" s="9">
        <v>97</v>
      </c>
      <c r="J17" s="9"/>
      <c r="K17" s="9">
        <v>3006</v>
      </c>
      <c r="L17" s="9">
        <v>0</v>
      </c>
      <c r="M17" s="9">
        <v>138</v>
      </c>
      <c r="N17" s="9">
        <v>72</v>
      </c>
      <c r="O17" s="9">
        <v>41134</v>
      </c>
      <c r="P17" s="9">
        <v>4249</v>
      </c>
      <c r="Q17" s="9">
        <v>12</v>
      </c>
      <c r="R17" s="9">
        <v>46</v>
      </c>
      <c r="S17" s="9"/>
      <c r="T17" s="10">
        <f t="shared" si="0"/>
        <v>75896</v>
      </c>
      <c r="V17" s="15"/>
    </row>
    <row r="18" spans="1:22" x14ac:dyDescent="0.3">
      <c r="A18" s="8" t="s">
        <v>13</v>
      </c>
      <c r="B18" s="9">
        <v>16956</v>
      </c>
      <c r="C18" s="9"/>
      <c r="D18" s="9"/>
      <c r="E18" s="9"/>
      <c r="F18" s="9">
        <v>1062</v>
      </c>
      <c r="G18" s="9"/>
      <c r="H18" s="9"/>
      <c r="I18" s="9">
        <v>132</v>
      </c>
      <c r="J18" s="9">
        <v>0</v>
      </c>
      <c r="K18" s="9">
        <v>1277</v>
      </c>
      <c r="L18" s="9">
        <v>554</v>
      </c>
      <c r="M18" s="9">
        <v>18</v>
      </c>
      <c r="N18" s="9">
        <v>1841</v>
      </c>
      <c r="O18" s="9">
        <v>43</v>
      </c>
      <c r="P18" s="9">
        <v>926</v>
      </c>
      <c r="Q18" s="9">
        <v>6</v>
      </c>
      <c r="R18" s="9">
        <v>45</v>
      </c>
      <c r="S18" s="9">
        <v>0</v>
      </c>
      <c r="T18" s="10">
        <f t="shared" si="0"/>
        <v>22860</v>
      </c>
      <c r="V18" s="15"/>
    </row>
    <row r="19" spans="1:22" x14ac:dyDescent="0.3">
      <c r="A19" s="8" t="s">
        <v>14</v>
      </c>
      <c r="B19" s="9">
        <v>7292</v>
      </c>
      <c r="C19" s="9"/>
      <c r="D19" s="9"/>
      <c r="E19" s="9"/>
      <c r="F19" s="9">
        <v>4665</v>
      </c>
      <c r="G19" s="9">
        <v>15</v>
      </c>
      <c r="H19" s="9"/>
      <c r="I19" s="9">
        <v>87</v>
      </c>
      <c r="J19" s="9">
        <v>3</v>
      </c>
      <c r="K19" s="9">
        <v>2211</v>
      </c>
      <c r="L19" s="9"/>
      <c r="M19" s="9">
        <v>6</v>
      </c>
      <c r="N19" s="9">
        <v>26</v>
      </c>
      <c r="O19" s="9">
        <v>21776</v>
      </c>
      <c r="P19" s="9">
        <v>1581</v>
      </c>
      <c r="Q19" s="9">
        <v>21</v>
      </c>
      <c r="R19" s="9">
        <v>39</v>
      </c>
      <c r="S19" s="9"/>
      <c r="T19" s="10">
        <f t="shared" si="0"/>
        <v>37722</v>
      </c>
      <c r="V19" s="15"/>
    </row>
    <row r="20" spans="1:22" x14ac:dyDescent="0.3">
      <c r="A20" s="8" t="s">
        <v>15</v>
      </c>
      <c r="B20" s="9">
        <v>1484</v>
      </c>
      <c r="C20" s="9">
        <v>0</v>
      </c>
      <c r="D20" s="9"/>
      <c r="E20" s="9"/>
      <c r="F20" s="9">
        <v>167</v>
      </c>
      <c r="G20" s="9"/>
      <c r="H20" s="9"/>
      <c r="I20" s="9">
        <v>25</v>
      </c>
      <c r="J20" s="9">
        <v>157</v>
      </c>
      <c r="K20" s="9">
        <v>147</v>
      </c>
      <c r="L20" s="9">
        <v>10</v>
      </c>
      <c r="M20" s="9">
        <v>3</v>
      </c>
      <c r="N20" s="9">
        <v>7</v>
      </c>
      <c r="O20" s="9">
        <v>65</v>
      </c>
      <c r="P20" s="9">
        <v>0</v>
      </c>
      <c r="Q20" s="9">
        <v>6</v>
      </c>
      <c r="R20" s="9"/>
      <c r="S20" s="9"/>
      <c r="T20" s="10">
        <f t="shared" si="0"/>
        <v>2071</v>
      </c>
      <c r="V20" s="15"/>
    </row>
    <row r="21" spans="1:22" x14ac:dyDescent="0.3">
      <c r="A21" s="8" t="s">
        <v>16</v>
      </c>
      <c r="B21" s="9">
        <v>15430</v>
      </c>
      <c r="C21" s="9"/>
      <c r="D21" s="9"/>
      <c r="E21" s="9"/>
      <c r="F21" s="9">
        <v>332</v>
      </c>
      <c r="G21" s="9"/>
      <c r="H21" s="9"/>
      <c r="I21" s="9"/>
      <c r="J21" s="9">
        <v>107</v>
      </c>
      <c r="K21" s="9">
        <v>2468</v>
      </c>
      <c r="L21" s="9">
        <v>0</v>
      </c>
      <c r="M21" s="9">
        <v>19</v>
      </c>
      <c r="N21" s="9">
        <v>352</v>
      </c>
      <c r="O21" s="9">
        <v>495</v>
      </c>
      <c r="P21" s="9">
        <v>2</v>
      </c>
      <c r="Q21" s="9">
        <v>12</v>
      </c>
      <c r="R21" s="9"/>
      <c r="S21" s="9"/>
      <c r="T21" s="10">
        <f t="shared" si="0"/>
        <v>19217</v>
      </c>
      <c r="V21" s="15"/>
    </row>
    <row r="22" spans="1:22" x14ac:dyDescent="0.3">
      <c r="A22" s="8" t="s">
        <v>17</v>
      </c>
      <c r="B22" s="9">
        <v>140321</v>
      </c>
      <c r="C22" s="9">
        <v>3</v>
      </c>
      <c r="D22" s="9">
        <v>2</v>
      </c>
      <c r="E22" s="9"/>
      <c r="F22" s="9">
        <v>58692</v>
      </c>
      <c r="G22" s="9">
        <v>3</v>
      </c>
      <c r="H22" s="9"/>
      <c r="I22" s="9">
        <v>1124</v>
      </c>
      <c r="J22" s="9">
        <v>6</v>
      </c>
      <c r="K22" s="9">
        <v>20132</v>
      </c>
      <c r="L22" s="9">
        <v>2</v>
      </c>
      <c r="M22" s="9">
        <v>101</v>
      </c>
      <c r="N22" s="9">
        <v>5298</v>
      </c>
      <c r="O22" s="9">
        <v>465985</v>
      </c>
      <c r="P22" s="9">
        <v>18858</v>
      </c>
      <c r="Q22" s="9">
        <v>3974</v>
      </c>
      <c r="R22" s="9"/>
      <c r="S22" s="9">
        <v>0</v>
      </c>
      <c r="T22" s="10">
        <f t="shared" si="0"/>
        <v>714501</v>
      </c>
      <c r="V22" s="15"/>
    </row>
    <row r="23" spans="1:22" x14ac:dyDescent="0.3">
      <c r="A23" s="8" t="s">
        <v>18</v>
      </c>
      <c r="B23" s="9">
        <v>21455</v>
      </c>
      <c r="C23" s="9"/>
      <c r="D23" s="9"/>
      <c r="E23" s="9"/>
      <c r="F23" s="9">
        <v>838</v>
      </c>
      <c r="G23" s="9">
        <v>0</v>
      </c>
      <c r="H23" s="9">
        <v>24</v>
      </c>
      <c r="I23" s="9">
        <v>32</v>
      </c>
      <c r="J23" s="9">
        <v>9767</v>
      </c>
      <c r="K23" s="9">
        <v>251</v>
      </c>
      <c r="L23" s="9"/>
      <c r="M23" s="9"/>
      <c r="N23" s="9">
        <v>46</v>
      </c>
      <c r="O23" s="9">
        <v>2043</v>
      </c>
      <c r="P23" s="9">
        <v>1</v>
      </c>
      <c r="Q23" s="9">
        <v>404</v>
      </c>
      <c r="R23" s="9"/>
      <c r="S23" s="9"/>
      <c r="T23" s="10">
        <f t="shared" si="0"/>
        <v>34861</v>
      </c>
      <c r="V23" s="15"/>
    </row>
    <row r="24" spans="1:22" x14ac:dyDescent="0.3">
      <c r="A24" s="8" t="s">
        <v>19</v>
      </c>
      <c r="B24" s="9">
        <v>59141</v>
      </c>
      <c r="C24" s="9">
        <v>796</v>
      </c>
      <c r="D24" s="9"/>
      <c r="E24" s="9">
        <v>11585</v>
      </c>
      <c r="F24" s="9">
        <v>12593</v>
      </c>
      <c r="G24" s="9">
        <v>231</v>
      </c>
      <c r="H24" s="9">
        <v>1</v>
      </c>
      <c r="I24" s="9">
        <v>110834</v>
      </c>
      <c r="J24" s="9">
        <v>103296</v>
      </c>
      <c r="K24" s="9">
        <v>21472</v>
      </c>
      <c r="L24" s="9">
        <v>12</v>
      </c>
      <c r="M24" s="9">
        <v>17709</v>
      </c>
      <c r="N24" s="9">
        <v>16236</v>
      </c>
      <c r="O24" s="9">
        <v>11604</v>
      </c>
      <c r="P24" s="9">
        <v>237</v>
      </c>
      <c r="Q24" s="9">
        <v>205</v>
      </c>
      <c r="R24" s="9">
        <v>332</v>
      </c>
      <c r="S24" s="9">
        <v>111</v>
      </c>
      <c r="T24" s="10">
        <f t="shared" si="0"/>
        <v>366395</v>
      </c>
      <c r="V24" s="15"/>
    </row>
    <row r="25" spans="1:22" x14ac:dyDescent="0.3">
      <c r="A25" s="8" t="s">
        <v>20</v>
      </c>
      <c r="B25" s="9">
        <v>583509</v>
      </c>
      <c r="C25" s="9">
        <v>19</v>
      </c>
      <c r="D25" s="9"/>
      <c r="E25" s="9">
        <v>1</v>
      </c>
      <c r="F25" s="9">
        <v>54386</v>
      </c>
      <c r="G25" s="9">
        <v>6874</v>
      </c>
      <c r="H25" s="9">
        <v>4</v>
      </c>
      <c r="I25" s="9">
        <v>18</v>
      </c>
      <c r="J25" s="9">
        <v>230</v>
      </c>
      <c r="K25" s="9">
        <v>14890</v>
      </c>
      <c r="L25" s="9">
        <v>2504</v>
      </c>
      <c r="M25" s="9">
        <v>211</v>
      </c>
      <c r="N25" s="9">
        <v>2232</v>
      </c>
      <c r="O25" s="9">
        <v>19881</v>
      </c>
      <c r="P25" s="9">
        <v>28</v>
      </c>
      <c r="Q25" s="9">
        <v>9462</v>
      </c>
      <c r="R25" s="9"/>
      <c r="S25" s="9"/>
      <c r="T25" s="10">
        <f t="shared" si="0"/>
        <v>694249</v>
      </c>
      <c r="V25" s="15"/>
    </row>
    <row r="26" spans="1:22" x14ac:dyDescent="0.3">
      <c r="A26" s="8" t="s">
        <v>21</v>
      </c>
      <c r="B26" s="9">
        <v>576663</v>
      </c>
      <c r="C26" s="9">
        <v>9</v>
      </c>
      <c r="D26" s="9">
        <v>0</v>
      </c>
      <c r="E26" s="9">
        <v>4</v>
      </c>
      <c r="F26" s="9">
        <v>77404</v>
      </c>
      <c r="G26" s="9">
        <v>92</v>
      </c>
      <c r="H26" s="9">
        <v>4</v>
      </c>
      <c r="I26" s="9">
        <v>46</v>
      </c>
      <c r="J26" s="9">
        <v>197</v>
      </c>
      <c r="K26" s="9">
        <v>25360</v>
      </c>
      <c r="L26" s="9">
        <v>2835</v>
      </c>
      <c r="M26" s="9">
        <v>28</v>
      </c>
      <c r="N26" s="9">
        <v>6824</v>
      </c>
      <c r="O26" s="9">
        <v>101161</v>
      </c>
      <c r="P26" s="9">
        <v>17</v>
      </c>
      <c r="Q26" s="9">
        <v>4961</v>
      </c>
      <c r="R26" s="9"/>
      <c r="S26" s="9">
        <v>65</v>
      </c>
      <c r="T26" s="10">
        <f t="shared" si="0"/>
        <v>795670</v>
      </c>
      <c r="V26" s="15"/>
    </row>
    <row r="27" spans="1:22" x14ac:dyDescent="0.3">
      <c r="A27" s="8" t="s">
        <v>22</v>
      </c>
      <c r="B27" s="9">
        <v>10472</v>
      </c>
      <c r="C27" s="9">
        <v>1</v>
      </c>
      <c r="D27" s="9"/>
      <c r="E27" s="9"/>
      <c r="F27" s="9">
        <v>1229</v>
      </c>
      <c r="G27" s="9">
        <v>6</v>
      </c>
      <c r="H27" s="9"/>
      <c r="I27" s="9">
        <v>17</v>
      </c>
      <c r="J27" s="9">
        <v>10440</v>
      </c>
      <c r="K27" s="9">
        <v>1457</v>
      </c>
      <c r="L27" s="9">
        <v>0</v>
      </c>
      <c r="M27" s="9">
        <v>10</v>
      </c>
      <c r="N27" s="9">
        <v>19</v>
      </c>
      <c r="O27" s="9">
        <v>2644</v>
      </c>
      <c r="P27" s="9">
        <v>31</v>
      </c>
      <c r="Q27" s="9">
        <v>14</v>
      </c>
      <c r="R27" s="9"/>
      <c r="S27" s="9">
        <v>43</v>
      </c>
      <c r="T27" s="10">
        <f t="shared" si="0"/>
        <v>26383</v>
      </c>
      <c r="V27" s="15"/>
    </row>
    <row r="28" spans="1:22" x14ac:dyDescent="0.3">
      <c r="A28" s="8" t="s">
        <v>23</v>
      </c>
      <c r="B28" s="9">
        <v>448116</v>
      </c>
      <c r="C28" s="9">
        <v>7</v>
      </c>
      <c r="D28" s="9">
        <v>0</v>
      </c>
      <c r="E28" s="9">
        <v>7</v>
      </c>
      <c r="F28" s="9">
        <v>49885</v>
      </c>
      <c r="G28" s="9">
        <v>21247</v>
      </c>
      <c r="H28" s="9">
        <v>0</v>
      </c>
      <c r="I28" s="9">
        <v>14</v>
      </c>
      <c r="J28" s="9">
        <v>108</v>
      </c>
      <c r="K28" s="9">
        <v>31126</v>
      </c>
      <c r="L28" s="9">
        <v>37</v>
      </c>
      <c r="M28" s="9">
        <v>113</v>
      </c>
      <c r="N28" s="9">
        <v>4555</v>
      </c>
      <c r="O28" s="9">
        <v>66061</v>
      </c>
      <c r="P28" s="9">
        <v>68</v>
      </c>
      <c r="Q28" s="9">
        <v>7754</v>
      </c>
      <c r="R28" s="9"/>
      <c r="S28" s="9">
        <v>168</v>
      </c>
      <c r="T28" s="10">
        <f t="shared" si="0"/>
        <v>629266</v>
      </c>
      <c r="V28" s="15"/>
    </row>
    <row r="29" spans="1:22" x14ac:dyDescent="0.3">
      <c r="A29" s="8" t="s">
        <v>24</v>
      </c>
      <c r="B29" s="9">
        <v>70251</v>
      </c>
      <c r="C29" s="9">
        <v>2</v>
      </c>
      <c r="D29" s="9"/>
      <c r="E29" s="9">
        <v>0</v>
      </c>
      <c r="F29" s="9">
        <v>4101</v>
      </c>
      <c r="G29" s="9">
        <v>166</v>
      </c>
      <c r="H29" s="9">
        <v>1</v>
      </c>
      <c r="I29" s="9">
        <v>308</v>
      </c>
      <c r="J29" s="9">
        <v>19836</v>
      </c>
      <c r="K29" s="9">
        <v>6188</v>
      </c>
      <c r="L29" s="9"/>
      <c r="M29" s="9">
        <v>1954</v>
      </c>
      <c r="N29" s="9">
        <v>105</v>
      </c>
      <c r="O29" s="9">
        <v>882</v>
      </c>
      <c r="P29" s="9">
        <v>1323</v>
      </c>
      <c r="Q29" s="9">
        <v>348</v>
      </c>
      <c r="R29" s="9"/>
      <c r="S29" s="9">
        <v>1773</v>
      </c>
      <c r="T29" s="10">
        <f t="shared" si="0"/>
        <v>107238</v>
      </c>
      <c r="V29" s="15"/>
    </row>
    <row r="30" spans="1:22" x14ac:dyDescent="0.3">
      <c r="A30" s="8" t="s">
        <v>25</v>
      </c>
      <c r="B30" s="9">
        <v>60624</v>
      </c>
      <c r="C30" s="9">
        <v>5221</v>
      </c>
      <c r="D30" s="9"/>
      <c r="E30" s="9">
        <v>3</v>
      </c>
      <c r="F30" s="9">
        <v>29820</v>
      </c>
      <c r="G30" s="9">
        <v>471</v>
      </c>
      <c r="H30" s="9"/>
      <c r="I30" s="9">
        <v>3279</v>
      </c>
      <c r="J30" s="9">
        <v>2015</v>
      </c>
      <c r="K30" s="9">
        <v>26955</v>
      </c>
      <c r="L30" s="9">
        <v>7953</v>
      </c>
      <c r="M30" s="9">
        <v>57</v>
      </c>
      <c r="N30" s="9">
        <v>2768</v>
      </c>
      <c r="O30" s="9">
        <v>36012</v>
      </c>
      <c r="P30" s="9">
        <v>637</v>
      </c>
      <c r="Q30" s="9">
        <v>524</v>
      </c>
      <c r="R30" s="9">
        <v>976</v>
      </c>
      <c r="S30" s="9">
        <v>960</v>
      </c>
      <c r="T30" s="10">
        <f t="shared" si="0"/>
        <v>178275</v>
      </c>
      <c r="V30" s="15"/>
    </row>
    <row r="31" spans="1:22" ht="15" thickBot="1" x14ac:dyDescent="0.35">
      <c r="A31" s="11" t="s">
        <v>26</v>
      </c>
      <c r="B31" s="12">
        <f t="shared" ref="B31:T31" si="1">SUM(B8:B30)</f>
        <v>2631149</v>
      </c>
      <c r="C31" s="12">
        <f t="shared" si="1"/>
        <v>14515</v>
      </c>
      <c r="D31" s="12">
        <f t="shared" si="1"/>
        <v>2</v>
      </c>
      <c r="E31" s="12">
        <f t="shared" si="1"/>
        <v>11675</v>
      </c>
      <c r="F31" s="12">
        <f t="shared" si="1"/>
        <v>648745</v>
      </c>
      <c r="G31" s="12">
        <f t="shared" si="1"/>
        <v>29320</v>
      </c>
      <c r="H31" s="12">
        <f t="shared" si="1"/>
        <v>34</v>
      </c>
      <c r="I31" s="12">
        <f t="shared" si="1"/>
        <v>218614</v>
      </c>
      <c r="J31" s="12">
        <f t="shared" si="1"/>
        <v>154187</v>
      </c>
      <c r="K31" s="12">
        <f t="shared" si="1"/>
        <v>208157</v>
      </c>
      <c r="L31" s="12">
        <f t="shared" si="1"/>
        <v>31929</v>
      </c>
      <c r="M31" s="12">
        <f t="shared" si="1"/>
        <v>20774</v>
      </c>
      <c r="N31" s="12">
        <f t="shared" si="1"/>
        <v>74713</v>
      </c>
      <c r="O31" s="12">
        <f t="shared" si="1"/>
        <v>1199522</v>
      </c>
      <c r="P31" s="12">
        <f t="shared" si="1"/>
        <v>62090</v>
      </c>
      <c r="Q31" s="12">
        <f t="shared" si="1"/>
        <v>39545</v>
      </c>
      <c r="R31" s="12">
        <f t="shared" si="1"/>
        <v>1573</v>
      </c>
      <c r="S31" s="12">
        <f t="shared" si="1"/>
        <v>3316</v>
      </c>
      <c r="T31" s="12">
        <f t="shared" si="1"/>
        <v>5349860</v>
      </c>
      <c r="V31" s="15"/>
    </row>
    <row r="32" spans="1:22" ht="15" thickTop="1" x14ac:dyDescent="0.3">
      <c r="A32" s="13" t="s">
        <v>27</v>
      </c>
      <c r="B32" s="13">
        <v>125477</v>
      </c>
      <c r="C32" s="13">
        <v>28</v>
      </c>
      <c r="D32" s="13"/>
      <c r="E32" s="13">
        <v>10</v>
      </c>
      <c r="F32" s="13">
        <v>5102</v>
      </c>
      <c r="G32" s="13">
        <v>19</v>
      </c>
      <c r="H32" s="13"/>
      <c r="I32" s="13">
        <v>28</v>
      </c>
      <c r="J32" s="13">
        <v>158</v>
      </c>
      <c r="K32" s="13">
        <v>12292</v>
      </c>
      <c r="L32" s="13">
        <v>30</v>
      </c>
      <c r="M32" s="13">
        <v>61</v>
      </c>
      <c r="N32" s="13">
        <v>2023</v>
      </c>
      <c r="O32" s="13">
        <v>1143</v>
      </c>
      <c r="P32" s="13">
        <v>21</v>
      </c>
      <c r="Q32" s="13">
        <v>134</v>
      </c>
      <c r="R32" s="13">
        <v>3171</v>
      </c>
      <c r="S32" s="13"/>
      <c r="T32" s="10">
        <f t="shared" ref="T32:T60" si="2">SUM(B32:S32)</f>
        <v>149697</v>
      </c>
      <c r="V32" s="15"/>
    </row>
    <row r="33" spans="1:22" x14ac:dyDescent="0.3">
      <c r="A33" s="13" t="s">
        <v>28</v>
      </c>
      <c r="B33" s="13">
        <v>5007</v>
      </c>
      <c r="C33" s="13">
        <v>5534</v>
      </c>
      <c r="D33" s="13"/>
      <c r="E33" s="13"/>
      <c r="F33" s="13">
        <v>12080</v>
      </c>
      <c r="G33" s="13"/>
      <c r="H33" s="13"/>
      <c r="I33" s="13">
        <v>159</v>
      </c>
      <c r="J33" s="13">
        <v>5</v>
      </c>
      <c r="K33" s="13">
        <v>12776</v>
      </c>
      <c r="L33" s="13">
        <v>1201</v>
      </c>
      <c r="M33" s="13">
        <v>22</v>
      </c>
      <c r="N33" s="13">
        <v>192</v>
      </c>
      <c r="O33" s="13">
        <v>21843</v>
      </c>
      <c r="P33" s="13">
        <v>158</v>
      </c>
      <c r="Q33" s="13">
        <v>534</v>
      </c>
      <c r="R33" s="13">
        <v>1</v>
      </c>
      <c r="S33" s="13">
        <v>1</v>
      </c>
      <c r="T33" s="10">
        <f t="shared" si="2"/>
        <v>59513</v>
      </c>
      <c r="V33" s="15"/>
    </row>
    <row r="34" spans="1:22" x14ac:dyDescent="0.3">
      <c r="A34" s="13" t="s">
        <v>29</v>
      </c>
      <c r="B34" s="13">
        <v>70579</v>
      </c>
      <c r="C34" s="13">
        <v>4</v>
      </c>
      <c r="D34" s="13">
        <v>1</v>
      </c>
      <c r="E34" s="13"/>
      <c r="F34" s="13">
        <v>5393</v>
      </c>
      <c r="G34" s="13">
        <v>63</v>
      </c>
      <c r="H34" s="13">
        <v>70</v>
      </c>
      <c r="I34" s="13">
        <v>24</v>
      </c>
      <c r="J34" s="13">
        <v>1698</v>
      </c>
      <c r="K34" s="13">
        <v>6405</v>
      </c>
      <c r="L34" s="13">
        <v>242</v>
      </c>
      <c r="M34" s="13">
        <v>15</v>
      </c>
      <c r="N34" s="13">
        <v>131</v>
      </c>
      <c r="O34" s="13">
        <v>680</v>
      </c>
      <c r="P34" s="13">
        <v>269</v>
      </c>
      <c r="Q34" s="13">
        <v>1306</v>
      </c>
      <c r="R34" s="13"/>
      <c r="S34" s="13"/>
      <c r="T34" s="10">
        <f t="shared" si="2"/>
        <v>86880</v>
      </c>
      <c r="V34" s="15"/>
    </row>
    <row r="35" spans="1:22" x14ac:dyDescent="0.3">
      <c r="A35" s="13" t="s">
        <v>30</v>
      </c>
      <c r="B35" s="13">
        <v>13056</v>
      </c>
      <c r="C35" s="13">
        <v>3895</v>
      </c>
      <c r="D35" s="13"/>
      <c r="E35" s="13"/>
      <c r="F35" s="13">
        <v>77089</v>
      </c>
      <c r="G35" s="13">
        <v>7</v>
      </c>
      <c r="H35" s="13"/>
      <c r="I35" s="13">
        <v>180</v>
      </c>
      <c r="J35" s="13">
        <v>86</v>
      </c>
      <c r="K35" s="13">
        <v>14938</v>
      </c>
      <c r="L35" s="13">
        <v>1819</v>
      </c>
      <c r="M35" s="13">
        <v>51</v>
      </c>
      <c r="N35" s="13">
        <v>1501</v>
      </c>
      <c r="O35" s="13">
        <v>4651</v>
      </c>
      <c r="P35" s="13">
        <v>4</v>
      </c>
      <c r="Q35" s="13">
        <v>600</v>
      </c>
      <c r="R35" s="13">
        <v>1500</v>
      </c>
      <c r="S35" s="13">
        <v>11</v>
      </c>
      <c r="T35" s="10">
        <f t="shared" si="2"/>
        <v>119388</v>
      </c>
      <c r="V35" s="15"/>
    </row>
    <row r="36" spans="1:22" x14ac:dyDescent="0.3">
      <c r="A36" s="13" t="s">
        <v>31</v>
      </c>
      <c r="B36" s="13">
        <v>1600</v>
      </c>
      <c r="C36" s="13">
        <v>5987</v>
      </c>
      <c r="D36" s="13"/>
      <c r="E36" s="13"/>
      <c r="F36" s="13">
        <v>1253</v>
      </c>
      <c r="G36" s="13"/>
      <c r="H36" s="13"/>
      <c r="I36" s="13">
        <v>10</v>
      </c>
      <c r="J36" s="13">
        <v>11</v>
      </c>
      <c r="K36" s="13">
        <v>6105</v>
      </c>
      <c r="L36" s="13">
        <v>9681</v>
      </c>
      <c r="M36" s="13">
        <v>19</v>
      </c>
      <c r="N36" s="13">
        <v>525</v>
      </c>
      <c r="O36" s="13">
        <v>760</v>
      </c>
      <c r="P36" s="13">
        <v>11</v>
      </c>
      <c r="Q36" s="13">
        <v>647</v>
      </c>
      <c r="R36" s="13">
        <v>8</v>
      </c>
      <c r="S36" s="13">
        <v>5</v>
      </c>
      <c r="T36" s="10">
        <f t="shared" si="2"/>
        <v>26622</v>
      </c>
      <c r="V36" s="15"/>
    </row>
    <row r="37" spans="1:22" x14ac:dyDescent="0.3">
      <c r="A37" s="13" t="s">
        <v>32</v>
      </c>
      <c r="B37" s="13">
        <v>8770</v>
      </c>
      <c r="C37" s="13">
        <v>3470</v>
      </c>
      <c r="D37" s="13">
        <v>1</v>
      </c>
      <c r="E37" s="13"/>
      <c r="F37" s="13">
        <v>6284</v>
      </c>
      <c r="G37" s="13">
        <v>12</v>
      </c>
      <c r="H37" s="13"/>
      <c r="I37" s="13">
        <v>23</v>
      </c>
      <c r="J37" s="13">
        <v>7</v>
      </c>
      <c r="K37" s="13">
        <v>11424</v>
      </c>
      <c r="L37" s="13">
        <v>52619</v>
      </c>
      <c r="M37" s="13">
        <v>210</v>
      </c>
      <c r="N37" s="13">
        <v>588</v>
      </c>
      <c r="O37" s="13">
        <v>8338</v>
      </c>
      <c r="P37" s="13">
        <v>212</v>
      </c>
      <c r="Q37" s="13">
        <v>1945</v>
      </c>
      <c r="R37" s="13">
        <v>167</v>
      </c>
      <c r="S37" s="13">
        <v>116</v>
      </c>
      <c r="T37" s="10">
        <f t="shared" si="2"/>
        <v>94186</v>
      </c>
      <c r="V37" s="15"/>
    </row>
    <row r="38" spans="1:22" x14ac:dyDescent="0.3">
      <c r="A38" s="13" t="s">
        <v>33</v>
      </c>
      <c r="B38" s="13">
        <v>61073</v>
      </c>
      <c r="C38" s="13">
        <v>115</v>
      </c>
      <c r="D38" s="13"/>
      <c r="E38" s="13">
        <v>0</v>
      </c>
      <c r="F38" s="13">
        <v>2099</v>
      </c>
      <c r="G38" s="13"/>
      <c r="H38" s="13"/>
      <c r="I38" s="13">
        <v>27</v>
      </c>
      <c r="J38" s="13">
        <v>607</v>
      </c>
      <c r="K38" s="13">
        <v>2360</v>
      </c>
      <c r="L38" s="13">
        <v>22</v>
      </c>
      <c r="M38" s="13">
        <v>1</v>
      </c>
      <c r="N38" s="13">
        <v>55</v>
      </c>
      <c r="O38" s="13">
        <v>605</v>
      </c>
      <c r="P38" s="13">
        <v>167</v>
      </c>
      <c r="Q38" s="13">
        <v>700</v>
      </c>
      <c r="R38" s="13"/>
      <c r="S38" s="13"/>
      <c r="T38" s="10">
        <f t="shared" si="2"/>
        <v>67831</v>
      </c>
      <c r="V38" s="15"/>
    </row>
    <row r="39" spans="1:22" x14ac:dyDescent="0.3">
      <c r="A39" s="13" t="s">
        <v>34</v>
      </c>
      <c r="B39" s="13">
        <v>237195</v>
      </c>
      <c r="C39" s="13">
        <v>28</v>
      </c>
      <c r="D39" s="13"/>
      <c r="E39" s="13">
        <v>0</v>
      </c>
      <c r="F39" s="13">
        <v>18078</v>
      </c>
      <c r="G39" s="13">
        <v>0</v>
      </c>
      <c r="H39" s="13">
        <v>0</v>
      </c>
      <c r="I39" s="13">
        <v>2</v>
      </c>
      <c r="J39" s="13">
        <v>2716</v>
      </c>
      <c r="K39" s="13">
        <v>3852</v>
      </c>
      <c r="L39" s="13">
        <v>365</v>
      </c>
      <c r="M39" s="13">
        <v>33</v>
      </c>
      <c r="N39" s="13">
        <v>6751</v>
      </c>
      <c r="O39" s="13">
        <v>8028</v>
      </c>
      <c r="P39" s="13">
        <v>9</v>
      </c>
      <c r="Q39" s="13">
        <v>1078</v>
      </c>
      <c r="R39" s="13"/>
      <c r="S39" s="13">
        <v>3</v>
      </c>
      <c r="T39" s="10">
        <f t="shared" si="2"/>
        <v>278138</v>
      </c>
      <c r="V39" s="15"/>
    </row>
    <row r="40" spans="1:22" x14ac:dyDescent="0.3">
      <c r="A40" s="13" t="s">
        <v>35</v>
      </c>
      <c r="B40" s="13">
        <v>278</v>
      </c>
      <c r="C40" s="13">
        <v>0</v>
      </c>
      <c r="D40" s="13"/>
      <c r="E40" s="13"/>
      <c r="F40" s="13">
        <v>0</v>
      </c>
      <c r="G40" s="13"/>
      <c r="H40" s="13"/>
      <c r="I40" s="13"/>
      <c r="J40" s="13">
        <v>2</v>
      </c>
      <c r="K40" s="13">
        <v>361</v>
      </c>
      <c r="L40" s="13">
        <v>1</v>
      </c>
      <c r="M40" s="13">
        <v>0</v>
      </c>
      <c r="N40" s="13">
        <v>12</v>
      </c>
      <c r="O40" s="13">
        <v>1</v>
      </c>
      <c r="P40" s="13"/>
      <c r="Q40" s="13">
        <v>0</v>
      </c>
      <c r="R40" s="13"/>
      <c r="S40" s="13"/>
      <c r="T40" s="10">
        <f t="shared" si="2"/>
        <v>655</v>
      </c>
      <c r="V40" s="15"/>
    </row>
    <row r="41" spans="1:22" x14ac:dyDescent="0.3">
      <c r="A41" s="13" t="s">
        <v>36</v>
      </c>
      <c r="B41" s="13">
        <v>416</v>
      </c>
      <c r="C41" s="13">
        <v>170</v>
      </c>
      <c r="D41" s="13"/>
      <c r="E41" s="13"/>
      <c r="F41" s="13">
        <v>818</v>
      </c>
      <c r="G41" s="13"/>
      <c r="H41" s="13"/>
      <c r="I41" s="13">
        <v>1</v>
      </c>
      <c r="J41" s="13">
        <v>9</v>
      </c>
      <c r="K41" s="13">
        <v>1670</v>
      </c>
      <c r="L41" s="13">
        <v>293</v>
      </c>
      <c r="M41" s="13">
        <v>0</v>
      </c>
      <c r="N41" s="13">
        <v>39</v>
      </c>
      <c r="O41" s="13">
        <v>83</v>
      </c>
      <c r="P41" s="13">
        <v>232</v>
      </c>
      <c r="Q41" s="13">
        <v>3</v>
      </c>
      <c r="R41" s="13"/>
      <c r="S41" s="13"/>
      <c r="T41" s="10">
        <f t="shared" si="2"/>
        <v>3734</v>
      </c>
      <c r="V41" s="15"/>
    </row>
    <row r="42" spans="1:22" x14ac:dyDescent="0.3">
      <c r="A42" s="13" t="s">
        <v>37</v>
      </c>
      <c r="B42" s="13">
        <v>627</v>
      </c>
      <c r="C42" s="13">
        <v>36</v>
      </c>
      <c r="D42" s="13">
        <v>381</v>
      </c>
      <c r="E42" s="13">
        <v>4</v>
      </c>
      <c r="F42" s="13">
        <v>2045</v>
      </c>
      <c r="G42" s="13">
        <v>23</v>
      </c>
      <c r="H42" s="13"/>
      <c r="I42" s="13">
        <v>0</v>
      </c>
      <c r="J42" s="13">
        <v>410</v>
      </c>
      <c r="K42" s="13">
        <v>14882</v>
      </c>
      <c r="L42" s="13">
        <v>1970</v>
      </c>
      <c r="M42" s="13">
        <v>719</v>
      </c>
      <c r="N42" s="13">
        <v>1264</v>
      </c>
      <c r="O42" s="13">
        <v>44</v>
      </c>
      <c r="P42" s="13">
        <v>32</v>
      </c>
      <c r="Q42" s="13">
        <v>56</v>
      </c>
      <c r="R42" s="13">
        <v>5575</v>
      </c>
      <c r="S42" s="13">
        <v>29</v>
      </c>
      <c r="T42" s="10">
        <f t="shared" si="2"/>
        <v>28097</v>
      </c>
      <c r="V42" s="15"/>
    </row>
    <row r="43" spans="1:22" x14ac:dyDescent="0.3">
      <c r="A43" s="13" t="s">
        <v>38</v>
      </c>
      <c r="B43" s="13">
        <v>31220</v>
      </c>
      <c r="C43" s="13">
        <v>270</v>
      </c>
      <c r="D43" s="13">
        <v>17</v>
      </c>
      <c r="E43" s="13">
        <v>115</v>
      </c>
      <c r="F43" s="13">
        <v>200985</v>
      </c>
      <c r="G43" s="13">
        <v>29</v>
      </c>
      <c r="H43" s="13"/>
      <c r="I43" s="13">
        <v>422</v>
      </c>
      <c r="J43" s="13">
        <v>8</v>
      </c>
      <c r="K43" s="13">
        <v>17980</v>
      </c>
      <c r="L43" s="13">
        <v>340</v>
      </c>
      <c r="M43" s="13">
        <v>140</v>
      </c>
      <c r="N43" s="13">
        <v>8825</v>
      </c>
      <c r="O43" s="13">
        <v>383539</v>
      </c>
      <c r="P43" s="13">
        <v>23</v>
      </c>
      <c r="Q43" s="13">
        <v>3903</v>
      </c>
      <c r="R43" s="13"/>
      <c r="S43" s="13">
        <v>53</v>
      </c>
      <c r="T43" s="10">
        <f t="shared" si="2"/>
        <v>647869</v>
      </c>
      <c r="V43" s="15"/>
    </row>
    <row r="44" spans="1:22" x14ac:dyDescent="0.3">
      <c r="A44" s="13" t="s">
        <v>39</v>
      </c>
      <c r="B44" s="13">
        <v>57904</v>
      </c>
      <c r="C44" s="13">
        <v>1677</v>
      </c>
      <c r="D44" s="13"/>
      <c r="E44" s="13">
        <v>33</v>
      </c>
      <c r="F44" s="13">
        <v>1043419</v>
      </c>
      <c r="G44" s="13">
        <v>43</v>
      </c>
      <c r="H44" s="13"/>
      <c r="I44" s="13">
        <v>270</v>
      </c>
      <c r="J44" s="13">
        <v>838</v>
      </c>
      <c r="K44" s="13">
        <v>72804</v>
      </c>
      <c r="L44" s="13">
        <v>408</v>
      </c>
      <c r="M44" s="13">
        <v>235</v>
      </c>
      <c r="N44" s="13">
        <v>11825</v>
      </c>
      <c r="O44" s="13">
        <v>49540</v>
      </c>
      <c r="P44" s="13">
        <v>39</v>
      </c>
      <c r="Q44" s="13">
        <v>6627</v>
      </c>
      <c r="R44" s="13"/>
      <c r="S44" s="13">
        <v>36</v>
      </c>
      <c r="T44" s="10">
        <f t="shared" si="2"/>
        <v>1245698</v>
      </c>
      <c r="V44" s="15"/>
    </row>
    <row r="45" spans="1:22" x14ac:dyDescent="0.3">
      <c r="A45" s="13" t="s">
        <v>40</v>
      </c>
      <c r="B45" s="13">
        <v>45471</v>
      </c>
      <c r="C45" s="13">
        <v>14</v>
      </c>
      <c r="D45" s="13"/>
      <c r="E45" s="13">
        <v>0</v>
      </c>
      <c r="F45" s="13">
        <v>1325</v>
      </c>
      <c r="G45" s="13">
        <v>3</v>
      </c>
      <c r="H45" s="13">
        <v>0</v>
      </c>
      <c r="I45" s="13">
        <v>96</v>
      </c>
      <c r="J45" s="13">
        <v>4</v>
      </c>
      <c r="K45" s="13">
        <v>10271</v>
      </c>
      <c r="L45" s="13">
        <v>2</v>
      </c>
      <c r="M45" s="13">
        <v>79</v>
      </c>
      <c r="N45" s="13">
        <v>2806</v>
      </c>
      <c r="O45" s="13">
        <v>206</v>
      </c>
      <c r="P45" s="13">
        <v>2</v>
      </c>
      <c r="Q45" s="13">
        <v>64</v>
      </c>
      <c r="R45" s="13">
        <v>1878</v>
      </c>
      <c r="S45" s="13">
        <v>22</v>
      </c>
      <c r="T45" s="10">
        <f t="shared" si="2"/>
        <v>62243</v>
      </c>
      <c r="V45" s="15"/>
    </row>
    <row r="46" spans="1:22" x14ac:dyDescent="0.3">
      <c r="A46" s="13" t="s">
        <v>41</v>
      </c>
      <c r="B46" s="13">
        <v>2287</v>
      </c>
      <c r="C46" s="13">
        <v>10641</v>
      </c>
      <c r="D46" s="13">
        <v>26</v>
      </c>
      <c r="E46" s="13"/>
      <c r="F46" s="13">
        <v>3266</v>
      </c>
      <c r="G46" s="13">
        <v>896</v>
      </c>
      <c r="H46" s="13"/>
      <c r="I46" s="13">
        <v>0</v>
      </c>
      <c r="J46" s="13">
        <v>731</v>
      </c>
      <c r="K46" s="13">
        <v>75760</v>
      </c>
      <c r="L46" s="13">
        <v>1247</v>
      </c>
      <c r="M46" s="13">
        <v>5777</v>
      </c>
      <c r="N46" s="13">
        <v>427</v>
      </c>
      <c r="O46" s="13">
        <v>14</v>
      </c>
      <c r="P46" s="13">
        <v>926</v>
      </c>
      <c r="Q46" s="13">
        <v>33</v>
      </c>
      <c r="R46" s="13">
        <v>3894</v>
      </c>
      <c r="S46" s="13">
        <v>181</v>
      </c>
      <c r="T46" s="10">
        <f t="shared" si="2"/>
        <v>106106</v>
      </c>
      <c r="V46" s="15"/>
    </row>
    <row r="47" spans="1:22" x14ac:dyDescent="0.3">
      <c r="A47" s="13" t="s">
        <v>42</v>
      </c>
      <c r="B47" s="13">
        <v>9441</v>
      </c>
      <c r="C47" s="13">
        <v>28052</v>
      </c>
      <c r="D47" s="13"/>
      <c r="E47" s="13"/>
      <c r="F47" s="13">
        <v>29572</v>
      </c>
      <c r="G47" s="13">
        <v>2</v>
      </c>
      <c r="H47" s="13"/>
      <c r="I47" s="13">
        <v>79</v>
      </c>
      <c r="J47" s="13">
        <v>39</v>
      </c>
      <c r="K47" s="13">
        <v>125130</v>
      </c>
      <c r="L47" s="13">
        <v>15680</v>
      </c>
      <c r="M47" s="13">
        <v>46</v>
      </c>
      <c r="N47" s="13">
        <v>2477</v>
      </c>
      <c r="O47" s="13">
        <v>49519</v>
      </c>
      <c r="P47" s="13">
        <v>56</v>
      </c>
      <c r="Q47" s="13">
        <v>2042</v>
      </c>
      <c r="R47" s="13">
        <v>74</v>
      </c>
      <c r="S47" s="13">
        <v>4</v>
      </c>
      <c r="T47" s="10">
        <f t="shared" si="2"/>
        <v>262213</v>
      </c>
      <c r="V47" s="15"/>
    </row>
    <row r="48" spans="1:22" x14ac:dyDescent="0.3">
      <c r="A48" s="13" t="s">
        <v>43</v>
      </c>
      <c r="B48" s="13">
        <v>71289</v>
      </c>
      <c r="C48" s="13">
        <v>27</v>
      </c>
      <c r="D48" s="13"/>
      <c r="E48" s="13">
        <v>2</v>
      </c>
      <c r="F48" s="13">
        <v>46414</v>
      </c>
      <c r="G48" s="13">
        <v>20</v>
      </c>
      <c r="H48" s="13"/>
      <c r="I48" s="13">
        <v>18310</v>
      </c>
      <c r="J48" s="13">
        <v>217</v>
      </c>
      <c r="K48" s="13">
        <v>14229</v>
      </c>
      <c r="L48" s="13">
        <v>2794</v>
      </c>
      <c r="M48" s="13">
        <v>511</v>
      </c>
      <c r="N48" s="13">
        <v>4539</v>
      </c>
      <c r="O48" s="13">
        <v>169022</v>
      </c>
      <c r="P48" s="13">
        <v>3297</v>
      </c>
      <c r="Q48" s="13">
        <v>6922</v>
      </c>
      <c r="R48" s="13">
        <v>37</v>
      </c>
      <c r="S48" s="13">
        <v>104</v>
      </c>
      <c r="T48" s="10">
        <f t="shared" si="2"/>
        <v>337734</v>
      </c>
      <c r="V48" s="15"/>
    </row>
    <row r="49" spans="1:22" x14ac:dyDescent="0.3">
      <c r="A49" s="13" t="s">
        <v>44</v>
      </c>
      <c r="B49" s="13">
        <v>3296</v>
      </c>
      <c r="C49" s="13">
        <v>0</v>
      </c>
      <c r="D49" s="13"/>
      <c r="E49" s="13"/>
      <c r="F49" s="13">
        <v>303</v>
      </c>
      <c r="G49" s="13"/>
      <c r="H49" s="13"/>
      <c r="I49" s="13">
        <v>0</v>
      </c>
      <c r="J49" s="13">
        <v>1</v>
      </c>
      <c r="K49" s="13">
        <v>353</v>
      </c>
      <c r="L49" s="13">
        <v>56</v>
      </c>
      <c r="M49" s="13"/>
      <c r="N49" s="13">
        <v>103</v>
      </c>
      <c r="O49" s="13">
        <v>118</v>
      </c>
      <c r="P49" s="13">
        <v>1</v>
      </c>
      <c r="Q49" s="13">
        <v>1</v>
      </c>
      <c r="R49" s="13"/>
      <c r="S49" s="13">
        <v>2</v>
      </c>
      <c r="T49" s="10">
        <f t="shared" si="2"/>
        <v>4234</v>
      </c>
      <c r="V49" s="15"/>
    </row>
    <row r="50" spans="1:22" x14ac:dyDescent="0.3">
      <c r="A50" s="13" t="s">
        <v>45</v>
      </c>
      <c r="B50" s="13">
        <v>301596</v>
      </c>
      <c r="C50" s="13">
        <v>7268</v>
      </c>
      <c r="D50" s="13"/>
      <c r="E50" s="13">
        <v>377</v>
      </c>
      <c r="F50" s="13">
        <v>1136109</v>
      </c>
      <c r="G50" s="13">
        <v>95</v>
      </c>
      <c r="H50" s="13"/>
      <c r="I50" s="13">
        <v>159</v>
      </c>
      <c r="J50" s="13">
        <v>299</v>
      </c>
      <c r="K50" s="13">
        <v>70485</v>
      </c>
      <c r="L50" s="13">
        <v>1454</v>
      </c>
      <c r="M50" s="13">
        <v>1210</v>
      </c>
      <c r="N50" s="13">
        <v>21009</v>
      </c>
      <c r="O50" s="13">
        <v>64868</v>
      </c>
      <c r="P50" s="13">
        <v>47</v>
      </c>
      <c r="Q50" s="13">
        <v>5079</v>
      </c>
      <c r="R50" s="13">
        <v>18</v>
      </c>
      <c r="S50" s="13">
        <v>34</v>
      </c>
      <c r="T50" s="10">
        <f t="shared" si="2"/>
        <v>1610107</v>
      </c>
      <c r="V50" s="15"/>
    </row>
    <row r="51" spans="1:22" x14ac:dyDescent="0.3">
      <c r="A51" s="13" t="s">
        <v>46</v>
      </c>
      <c r="B51" s="13">
        <v>25549</v>
      </c>
      <c r="C51" s="13">
        <v>31451</v>
      </c>
      <c r="D51" s="13"/>
      <c r="E51" s="13"/>
      <c r="F51" s="9">
        <v>31821</v>
      </c>
      <c r="G51" s="13">
        <v>2</v>
      </c>
      <c r="H51" s="13"/>
      <c r="I51" s="13">
        <v>392</v>
      </c>
      <c r="J51" s="13">
        <v>7</v>
      </c>
      <c r="K51" s="13">
        <v>103195</v>
      </c>
      <c r="L51" s="13">
        <v>31696</v>
      </c>
      <c r="M51" s="13">
        <v>226</v>
      </c>
      <c r="N51" s="13">
        <v>1716</v>
      </c>
      <c r="O51" s="13">
        <v>49819</v>
      </c>
      <c r="P51" s="13">
        <v>121</v>
      </c>
      <c r="Q51" s="13">
        <v>1499</v>
      </c>
      <c r="R51" s="13">
        <v>41</v>
      </c>
      <c r="S51" s="13">
        <v>4</v>
      </c>
      <c r="T51" s="10">
        <f t="shared" si="2"/>
        <v>277539</v>
      </c>
      <c r="V51" s="15"/>
    </row>
    <row r="52" spans="1:22" x14ac:dyDescent="0.3">
      <c r="A52" s="13" t="s">
        <v>47</v>
      </c>
      <c r="B52" s="13">
        <v>720</v>
      </c>
      <c r="C52" s="13">
        <v>1</v>
      </c>
      <c r="D52" s="13"/>
      <c r="E52" s="13"/>
      <c r="F52" s="13">
        <v>1417</v>
      </c>
      <c r="G52" s="13"/>
      <c r="H52" s="13"/>
      <c r="I52" s="13"/>
      <c r="J52" s="13"/>
      <c r="K52" s="13">
        <v>335</v>
      </c>
      <c r="L52" s="13">
        <v>10</v>
      </c>
      <c r="M52" s="13"/>
      <c r="N52" s="13">
        <v>668</v>
      </c>
      <c r="O52" s="13">
        <v>1522</v>
      </c>
      <c r="P52" s="13">
        <v>48</v>
      </c>
      <c r="Q52" s="13">
        <v>30</v>
      </c>
      <c r="R52" s="13"/>
      <c r="S52" s="13"/>
      <c r="T52" s="10">
        <f t="shared" si="2"/>
        <v>4751</v>
      </c>
      <c r="V52" s="15"/>
    </row>
    <row r="53" spans="1:22" x14ac:dyDescent="0.3">
      <c r="A53" s="13" t="s">
        <v>48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0">
        <f t="shared" si="2"/>
        <v>0</v>
      </c>
      <c r="V53" s="15"/>
    </row>
    <row r="54" spans="1:22" x14ac:dyDescent="0.3">
      <c r="A54" s="13" t="s">
        <v>49</v>
      </c>
      <c r="B54" s="13">
        <v>6201</v>
      </c>
      <c r="C54" s="13">
        <v>2916</v>
      </c>
      <c r="D54" s="13"/>
      <c r="E54" s="13"/>
      <c r="F54" s="13">
        <v>6590</v>
      </c>
      <c r="G54" s="13">
        <v>12</v>
      </c>
      <c r="H54" s="13"/>
      <c r="I54" s="13">
        <v>38</v>
      </c>
      <c r="J54" s="13">
        <v>70</v>
      </c>
      <c r="K54" s="13">
        <v>39811</v>
      </c>
      <c r="L54" s="13">
        <v>436</v>
      </c>
      <c r="M54" s="13">
        <v>67</v>
      </c>
      <c r="N54" s="13">
        <v>194</v>
      </c>
      <c r="O54" s="13">
        <v>2783</v>
      </c>
      <c r="P54" s="13">
        <v>15</v>
      </c>
      <c r="Q54" s="13">
        <v>164</v>
      </c>
      <c r="R54" s="13">
        <v>34351</v>
      </c>
      <c r="S54" s="13">
        <v>69</v>
      </c>
      <c r="T54" s="10">
        <f t="shared" si="2"/>
        <v>93717</v>
      </c>
      <c r="V54" s="15"/>
    </row>
    <row r="55" spans="1:22" x14ac:dyDescent="0.3">
      <c r="A55" s="13" t="s">
        <v>50</v>
      </c>
      <c r="B55" s="13">
        <v>15440</v>
      </c>
      <c r="C55" s="13">
        <v>14</v>
      </c>
      <c r="D55" s="13">
        <v>4</v>
      </c>
      <c r="E55" s="13"/>
      <c r="F55" s="13">
        <v>1215</v>
      </c>
      <c r="G55" s="13"/>
      <c r="H55" s="13">
        <v>1</v>
      </c>
      <c r="I55" s="13">
        <v>252</v>
      </c>
      <c r="J55" s="13">
        <v>48</v>
      </c>
      <c r="K55" s="13">
        <v>8802</v>
      </c>
      <c r="L55" s="13"/>
      <c r="M55" s="13">
        <v>3112</v>
      </c>
      <c r="N55" s="13">
        <v>1873</v>
      </c>
      <c r="O55" s="13">
        <v>25</v>
      </c>
      <c r="P55" s="13">
        <v>5</v>
      </c>
      <c r="Q55" s="13">
        <v>37</v>
      </c>
      <c r="R55" s="13">
        <v>2275</v>
      </c>
      <c r="S55" s="13">
        <v>241</v>
      </c>
      <c r="T55" s="10">
        <f t="shared" si="2"/>
        <v>33344</v>
      </c>
      <c r="V55" s="15"/>
    </row>
    <row r="56" spans="1:22" x14ac:dyDescent="0.3">
      <c r="A56" s="13" t="s">
        <v>51</v>
      </c>
      <c r="B56" s="13">
        <v>3652</v>
      </c>
      <c r="C56" s="13"/>
      <c r="D56" s="13">
        <v>22</v>
      </c>
      <c r="E56" s="13"/>
      <c r="F56" s="13">
        <v>2333</v>
      </c>
      <c r="G56" s="13">
        <v>655</v>
      </c>
      <c r="H56" s="13"/>
      <c r="I56" s="13"/>
      <c r="J56" s="13">
        <v>16</v>
      </c>
      <c r="K56" s="13">
        <v>3623</v>
      </c>
      <c r="L56" s="13"/>
      <c r="M56" s="13">
        <v>38310</v>
      </c>
      <c r="N56" s="13">
        <v>20983</v>
      </c>
      <c r="O56" s="13">
        <v>32</v>
      </c>
      <c r="P56" s="13"/>
      <c r="Q56" s="13">
        <v>31</v>
      </c>
      <c r="R56" s="13">
        <v>506</v>
      </c>
      <c r="S56" s="13">
        <v>20</v>
      </c>
      <c r="T56" s="10">
        <f t="shared" si="2"/>
        <v>70183</v>
      </c>
      <c r="V56" s="15"/>
    </row>
    <row r="57" spans="1:22" x14ac:dyDescent="0.3">
      <c r="A57" s="13" t="s">
        <v>52</v>
      </c>
      <c r="B57" s="13">
        <v>6355</v>
      </c>
      <c r="C57" s="13">
        <v>159</v>
      </c>
      <c r="D57" s="13"/>
      <c r="E57" s="13">
        <v>15</v>
      </c>
      <c r="F57" s="13">
        <v>27593</v>
      </c>
      <c r="G57" s="13">
        <v>10</v>
      </c>
      <c r="H57" s="13"/>
      <c r="I57" s="13">
        <v>0</v>
      </c>
      <c r="J57" s="13">
        <v>13</v>
      </c>
      <c r="K57" s="13">
        <v>1722</v>
      </c>
      <c r="L57" s="13">
        <v>27</v>
      </c>
      <c r="M57" s="13">
        <v>2</v>
      </c>
      <c r="N57" s="13">
        <v>374</v>
      </c>
      <c r="O57" s="13">
        <v>28360</v>
      </c>
      <c r="P57" s="13">
        <v>7</v>
      </c>
      <c r="Q57" s="13">
        <v>67</v>
      </c>
      <c r="R57" s="13"/>
      <c r="S57" s="13"/>
      <c r="T57" s="10">
        <f t="shared" si="2"/>
        <v>64704</v>
      </c>
      <c r="V57" s="15"/>
    </row>
    <row r="58" spans="1:22" x14ac:dyDescent="0.3">
      <c r="A58" s="13" t="s">
        <v>53</v>
      </c>
      <c r="B58" s="13">
        <v>340499</v>
      </c>
      <c r="C58" s="13">
        <v>49</v>
      </c>
      <c r="D58" s="13"/>
      <c r="E58" s="13">
        <v>4</v>
      </c>
      <c r="F58" s="13">
        <v>128995</v>
      </c>
      <c r="G58" s="13">
        <v>40</v>
      </c>
      <c r="H58" s="13">
        <v>1</v>
      </c>
      <c r="I58" s="13">
        <v>28383</v>
      </c>
      <c r="J58" s="13">
        <v>521</v>
      </c>
      <c r="K58" s="13">
        <v>25977</v>
      </c>
      <c r="L58" s="13">
        <v>3987</v>
      </c>
      <c r="M58" s="13">
        <v>626</v>
      </c>
      <c r="N58" s="13">
        <v>13317</v>
      </c>
      <c r="O58" s="13">
        <v>129861</v>
      </c>
      <c r="P58" s="13">
        <v>737</v>
      </c>
      <c r="Q58" s="13">
        <v>6944</v>
      </c>
      <c r="R58" s="13">
        <v>31</v>
      </c>
      <c r="S58" s="13">
        <v>299</v>
      </c>
      <c r="T58" s="10">
        <f t="shared" si="2"/>
        <v>680271</v>
      </c>
      <c r="V58" s="15"/>
    </row>
    <row r="59" spans="1:22" x14ac:dyDescent="0.3">
      <c r="A59" s="13" t="s">
        <v>54</v>
      </c>
      <c r="B59" s="13">
        <v>8812</v>
      </c>
      <c r="C59" s="13">
        <v>312</v>
      </c>
      <c r="D59" s="13"/>
      <c r="E59" s="13">
        <v>9</v>
      </c>
      <c r="F59" s="13">
        <v>30028</v>
      </c>
      <c r="G59" s="13">
        <v>15</v>
      </c>
      <c r="H59" s="13"/>
      <c r="I59" s="13">
        <v>432</v>
      </c>
      <c r="J59" s="13">
        <v>20</v>
      </c>
      <c r="K59" s="13">
        <v>8382</v>
      </c>
      <c r="L59" s="13">
        <v>1806</v>
      </c>
      <c r="M59" s="13">
        <v>95</v>
      </c>
      <c r="N59" s="13">
        <v>4313</v>
      </c>
      <c r="O59" s="13">
        <v>117187</v>
      </c>
      <c r="P59" s="13">
        <v>3</v>
      </c>
      <c r="Q59" s="13">
        <v>4710</v>
      </c>
      <c r="R59" s="13">
        <v>333</v>
      </c>
      <c r="S59" s="13">
        <v>9</v>
      </c>
      <c r="T59" s="10">
        <f t="shared" si="2"/>
        <v>176466</v>
      </c>
      <c r="V59" s="15"/>
    </row>
    <row r="60" spans="1:22" x14ac:dyDescent="0.3">
      <c r="A60" s="13" t="s">
        <v>55</v>
      </c>
      <c r="B60" s="13">
        <v>10108</v>
      </c>
      <c r="C60" s="13">
        <v>1893</v>
      </c>
      <c r="D60" s="13">
        <v>0</v>
      </c>
      <c r="E60" s="13">
        <v>36</v>
      </c>
      <c r="F60" s="13">
        <v>33733</v>
      </c>
      <c r="G60" s="13">
        <v>551</v>
      </c>
      <c r="H60" s="13"/>
      <c r="I60" s="13">
        <v>382</v>
      </c>
      <c r="J60" s="13">
        <v>212</v>
      </c>
      <c r="K60" s="13">
        <v>23063</v>
      </c>
      <c r="L60" s="13">
        <v>2174</v>
      </c>
      <c r="M60" s="13">
        <v>5788</v>
      </c>
      <c r="N60" s="13">
        <v>8607</v>
      </c>
      <c r="O60" s="13">
        <v>5180</v>
      </c>
      <c r="P60" s="13">
        <v>371</v>
      </c>
      <c r="Q60" s="13">
        <v>559</v>
      </c>
      <c r="R60" s="13">
        <v>400</v>
      </c>
      <c r="S60" s="13">
        <v>55</v>
      </c>
      <c r="T60" s="10">
        <f t="shared" si="2"/>
        <v>93112</v>
      </c>
      <c r="V60" s="15"/>
    </row>
    <row r="61" spans="1:22" ht="15" thickBot="1" x14ac:dyDescent="0.35">
      <c r="A61" s="11" t="s">
        <v>56</v>
      </c>
      <c r="B61" s="12">
        <f t="shared" ref="B61:T61" si="3">SUM(B32:B60)</f>
        <v>1463918</v>
      </c>
      <c r="C61" s="12">
        <f t="shared" si="3"/>
        <v>104011</v>
      </c>
      <c r="D61" s="12">
        <f t="shared" si="3"/>
        <v>452</v>
      </c>
      <c r="E61" s="12">
        <f t="shared" si="3"/>
        <v>605</v>
      </c>
      <c r="F61" s="12">
        <f t="shared" si="3"/>
        <v>2855359</v>
      </c>
      <c r="G61" s="12">
        <f t="shared" si="3"/>
        <v>2497</v>
      </c>
      <c r="H61" s="12">
        <f t="shared" si="3"/>
        <v>72</v>
      </c>
      <c r="I61" s="12">
        <f t="shared" si="3"/>
        <v>49669</v>
      </c>
      <c r="J61" s="12">
        <f t="shared" si="3"/>
        <v>8753</v>
      </c>
      <c r="K61" s="12">
        <f t="shared" si="3"/>
        <v>688987</v>
      </c>
      <c r="L61" s="12">
        <f t="shared" si="3"/>
        <v>130360</v>
      </c>
      <c r="M61" s="12">
        <f t="shared" ref="M61:R61" si="4">SUM(M32:M60)</f>
        <v>57355</v>
      </c>
      <c r="N61" s="12">
        <f t="shared" si="4"/>
        <v>117137</v>
      </c>
      <c r="O61" s="12">
        <f t="shared" si="4"/>
        <v>1097771</v>
      </c>
      <c r="P61" s="12">
        <f t="shared" si="4"/>
        <v>6813</v>
      </c>
      <c r="Q61" s="12">
        <f t="shared" si="4"/>
        <v>45715</v>
      </c>
      <c r="R61" s="12">
        <f t="shared" si="4"/>
        <v>54260</v>
      </c>
      <c r="S61" s="12">
        <f t="shared" si="3"/>
        <v>1298</v>
      </c>
      <c r="T61" s="12">
        <f t="shared" si="3"/>
        <v>6685032</v>
      </c>
      <c r="V61" s="15"/>
    </row>
    <row r="62" spans="1:22" ht="15.6" thickTop="1" thickBot="1" x14ac:dyDescent="0.35">
      <c r="A62" s="11" t="s">
        <v>57</v>
      </c>
      <c r="B62" s="12">
        <f t="shared" ref="B62:T62" si="5">+B61+B31</f>
        <v>4095067</v>
      </c>
      <c r="C62" s="12">
        <f t="shared" si="5"/>
        <v>118526</v>
      </c>
      <c r="D62" s="12">
        <f t="shared" si="5"/>
        <v>454</v>
      </c>
      <c r="E62" s="12">
        <f t="shared" si="5"/>
        <v>12280</v>
      </c>
      <c r="F62" s="12">
        <f t="shared" si="5"/>
        <v>3504104</v>
      </c>
      <c r="G62" s="12">
        <f t="shared" si="5"/>
        <v>31817</v>
      </c>
      <c r="H62" s="12">
        <f t="shared" si="5"/>
        <v>106</v>
      </c>
      <c r="I62" s="12">
        <f t="shared" si="5"/>
        <v>268283</v>
      </c>
      <c r="J62" s="12">
        <f t="shared" si="5"/>
        <v>162940</v>
      </c>
      <c r="K62" s="12">
        <f t="shared" si="5"/>
        <v>897144</v>
      </c>
      <c r="L62" s="12">
        <f t="shared" si="5"/>
        <v>162289</v>
      </c>
      <c r="M62" s="12">
        <f t="shared" ref="M62:R62" si="6">+M61+M31</f>
        <v>78129</v>
      </c>
      <c r="N62" s="12">
        <f t="shared" si="6"/>
        <v>191850</v>
      </c>
      <c r="O62" s="12">
        <f t="shared" si="6"/>
        <v>2297293</v>
      </c>
      <c r="P62" s="12">
        <f t="shared" si="6"/>
        <v>68903</v>
      </c>
      <c r="Q62" s="12">
        <f t="shared" si="6"/>
        <v>85260</v>
      </c>
      <c r="R62" s="12">
        <f t="shared" si="6"/>
        <v>55833</v>
      </c>
      <c r="S62" s="12">
        <f t="shared" si="5"/>
        <v>4614</v>
      </c>
      <c r="T62" s="12">
        <f t="shared" si="5"/>
        <v>12034892</v>
      </c>
      <c r="V62" s="15"/>
    </row>
    <row r="63" spans="1:22" ht="15" thickTop="1" x14ac:dyDescent="0.3">
      <c r="A63" s="14" t="s">
        <v>78</v>
      </c>
      <c r="B63" s="14">
        <f>+(B62*100)/$T$62</f>
        <v>34.026620263812923</v>
      </c>
      <c r="C63" s="14">
        <f t="shared" ref="C63:S63" si="7">+(C62*100)/$T$62</f>
        <v>0.98485304230399406</v>
      </c>
      <c r="D63" s="14">
        <f t="shared" si="7"/>
        <v>3.772364554663224E-3</v>
      </c>
      <c r="E63" s="14">
        <f t="shared" si="7"/>
        <v>0.1020366447825207</v>
      </c>
      <c r="F63" s="14">
        <f t="shared" si="7"/>
        <v>29.116206443730448</v>
      </c>
      <c r="G63" s="14">
        <f t="shared" si="7"/>
        <v>0.26437295822845774</v>
      </c>
      <c r="H63" s="14">
        <f t="shared" si="7"/>
        <v>8.8077234095661184E-4</v>
      </c>
      <c r="I63" s="14">
        <f t="shared" si="7"/>
        <v>2.2292098674421008</v>
      </c>
      <c r="J63" s="14">
        <f t="shared" si="7"/>
        <v>1.3538966531648144</v>
      </c>
      <c r="K63" s="14">
        <f t="shared" si="7"/>
        <v>7.4545247269356469</v>
      </c>
      <c r="L63" s="14">
        <f t="shared" si="7"/>
        <v>1.3484873815236564</v>
      </c>
      <c r="M63" s="14">
        <f t="shared" si="7"/>
        <v>0.64918737949621819</v>
      </c>
      <c r="N63" s="14">
        <f t="shared" si="7"/>
        <v>1.5941148454011884</v>
      </c>
      <c r="O63" s="14">
        <f t="shared" si="7"/>
        <v>19.088605032766392</v>
      </c>
      <c r="P63" s="14">
        <f t="shared" si="7"/>
        <v>0.57252694914088131</v>
      </c>
      <c r="Q63" s="14">
        <f t="shared" si="7"/>
        <v>0.70844009235812</v>
      </c>
      <c r="R63" s="14">
        <f t="shared" si="7"/>
        <v>0.46392605766632555</v>
      </c>
      <c r="S63" s="14">
        <f t="shared" si="7"/>
        <v>3.833852435069629E-2</v>
      </c>
      <c r="T63" s="14"/>
    </row>
    <row r="64" spans="1:22" x14ac:dyDescent="0.3">
      <c r="A64" s="3" t="s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</row>
  </sheetData>
  <printOptions horizontalCentered="1"/>
  <pageMargins left="0" right="0" top="0.39370078740157483" bottom="0.39370078740157483" header="0" footer="0"/>
  <pageSetup paperSize="9" scale="56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26927-EDCA-45CD-96E0-1C0B2943B9FD}">
  <sheetPr>
    <pageSetUpPr fitToPage="1"/>
  </sheetPr>
  <dimension ref="A3:V64"/>
  <sheetViews>
    <sheetView tabSelected="1" workbookViewId="0">
      <selection activeCell="B17" sqref="B17"/>
    </sheetView>
  </sheetViews>
  <sheetFormatPr baseColWidth="10" defaultRowHeight="14.4" x14ac:dyDescent="0.3"/>
  <cols>
    <col min="1" max="1" width="21.6640625" customWidth="1"/>
    <col min="21" max="21" width="11.5546875" style="15"/>
  </cols>
  <sheetData>
    <row r="3" spans="1:22" ht="18" x14ac:dyDescent="0.35">
      <c r="A3" s="1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ht="18" x14ac:dyDescent="0.35">
      <c r="A4" s="1" t="s">
        <v>79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2" ht="18" x14ac:dyDescent="0.3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2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15" thickBot="1" x14ac:dyDescent="0.35">
      <c r="A7" s="7"/>
      <c r="B7" s="7" t="s">
        <v>60</v>
      </c>
      <c r="C7" s="7" t="s">
        <v>61</v>
      </c>
      <c r="D7" s="7" t="s">
        <v>62</v>
      </c>
      <c r="E7" s="7" t="s">
        <v>63</v>
      </c>
      <c r="F7" s="7" t="s">
        <v>64</v>
      </c>
      <c r="G7" s="7" t="s">
        <v>65</v>
      </c>
      <c r="H7" s="7" t="s">
        <v>66</v>
      </c>
      <c r="I7" s="7" t="s">
        <v>67</v>
      </c>
      <c r="J7" s="7" t="s">
        <v>68</v>
      </c>
      <c r="K7" s="7" t="s">
        <v>69</v>
      </c>
      <c r="L7" s="7" t="s">
        <v>70</v>
      </c>
      <c r="M7" s="7" t="s">
        <v>71</v>
      </c>
      <c r="N7" s="7" t="s">
        <v>72</v>
      </c>
      <c r="O7" s="7" t="s">
        <v>73</v>
      </c>
      <c r="P7" s="7" t="s">
        <v>74</v>
      </c>
      <c r="Q7" s="7" t="s">
        <v>75</v>
      </c>
      <c r="R7" s="7" t="s">
        <v>76</v>
      </c>
      <c r="S7" s="7" t="s">
        <v>77</v>
      </c>
      <c r="T7" s="7" t="s">
        <v>2</v>
      </c>
    </row>
    <row r="8" spans="1:22" ht="15" thickTop="1" x14ac:dyDescent="0.3">
      <c r="A8" s="8" t="s">
        <v>3</v>
      </c>
      <c r="B8" s="9">
        <v>285</v>
      </c>
      <c r="C8" s="9"/>
      <c r="D8" s="9"/>
      <c r="E8" s="9"/>
      <c r="F8" s="9">
        <v>1460</v>
      </c>
      <c r="G8" s="9"/>
      <c r="H8" s="9"/>
      <c r="I8" s="9">
        <v>1</v>
      </c>
      <c r="J8" s="9">
        <v>0</v>
      </c>
      <c r="K8" s="9">
        <v>610</v>
      </c>
      <c r="L8" s="9">
        <v>0</v>
      </c>
      <c r="M8" s="9">
        <v>0</v>
      </c>
      <c r="N8" s="9">
        <v>66</v>
      </c>
      <c r="O8" s="9">
        <v>1241</v>
      </c>
      <c r="P8" s="9">
        <v>116</v>
      </c>
      <c r="Q8" s="9">
        <v>1</v>
      </c>
      <c r="R8" s="9">
        <v>1</v>
      </c>
      <c r="S8" s="9">
        <v>0</v>
      </c>
      <c r="T8" s="10">
        <f t="shared" ref="T8:T30" si="0">SUM(B8:S8)</f>
        <v>3781</v>
      </c>
      <c r="V8" s="15"/>
    </row>
    <row r="9" spans="1:22" x14ac:dyDescent="0.3">
      <c r="A9" s="8" t="s">
        <v>4</v>
      </c>
      <c r="B9" s="9">
        <v>42969</v>
      </c>
      <c r="C9" s="9">
        <v>1218</v>
      </c>
      <c r="D9" s="9">
        <v>1</v>
      </c>
      <c r="E9" s="9">
        <v>1</v>
      </c>
      <c r="F9" s="9">
        <v>37923</v>
      </c>
      <c r="G9" s="9">
        <v>20</v>
      </c>
      <c r="H9" s="9"/>
      <c r="I9" s="9">
        <v>45468</v>
      </c>
      <c r="J9" s="9">
        <v>2588</v>
      </c>
      <c r="K9" s="9">
        <v>2754</v>
      </c>
      <c r="L9" s="9">
        <v>6921</v>
      </c>
      <c r="M9" s="9">
        <v>12</v>
      </c>
      <c r="N9" s="9">
        <v>2482</v>
      </c>
      <c r="O9" s="9">
        <v>5324</v>
      </c>
      <c r="P9" s="9">
        <v>304</v>
      </c>
      <c r="Q9" s="9">
        <v>889</v>
      </c>
      <c r="R9" s="9">
        <v>1465</v>
      </c>
      <c r="S9" s="9"/>
      <c r="T9" s="10">
        <f t="shared" si="0"/>
        <v>150339</v>
      </c>
      <c r="V9" s="15"/>
    </row>
    <row r="10" spans="1:22" x14ac:dyDescent="0.3">
      <c r="A10" s="8" t="s">
        <v>5</v>
      </c>
      <c r="B10" s="9">
        <v>488</v>
      </c>
      <c r="C10" s="9">
        <v>0</v>
      </c>
      <c r="D10" s="9"/>
      <c r="E10" s="9">
        <v>0</v>
      </c>
      <c r="F10" s="9">
        <v>6991</v>
      </c>
      <c r="G10" s="9"/>
      <c r="H10" s="9"/>
      <c r="I10" s="9">
        <v>2</v>
      </c>
      <c r="J10" s="9">
        <v>0</v>
      </c>
      <c r="K10" s="9">
        <v>1080</v>
      </c>
      <c r="L10" s="9"/>
      <c r="M10" s="9"/>
      <c r="N10" s="9">
        <v>16</v>
      </c>
      <c r="O10" s="9">
        <v>2714</v>
      </c>
      <c r="P10" s="9">
        <v>3</v>
      </c>
      <c r="Q10" s="9">
        <v>2</v>
      </c>
      <c r="R10" s="9">
        <v>1</v>
      </c>
      <c r="S10" s="9"/>
      <c r="T10" s="10">
        <f t="shared" si="0"/>
        <v>11297</v>
      </c>
      <c r="V10" s="15"/>
    </row>
    <row r="11" spans="1:22" x14ac:dyDescent="0.3">
      <c r="A11" s="8" t="s">
        <v>6</v>
      </c>
      <c r="B11" s="9">
        <v>5611</v>
      </c>
      <c r="C11" s="9">
        <v>1</v>
      </c>
      <c r="D11" s="9"/>
      <c r="E11" s="9"/>
      <c r="F11" s="9">
        <v>14351</v>
      </c>
      <c r="G11" s="9">
        <v>0</v>
      </c>
      <c r="H11" s="9"/>
      <c r="I11" s="9">
        <v>234</v>
      </c>
      <c r="J11" s="9">
        <v>19</v>
      </c>
      <c r="K11" s="9">
        <v>2236</v>
      </c>
      <c r="L11" s="9">
        <v>0</v>
      </c>
      <c r="M11" s="9">
        <v>0</v>
      </c>
      <c r="N11" s="9">
        <v>190</v>
      </c>
      <c r="O11" s="9">
        <v>63497</v>
      </c>
      <c r="P11" s="9">
        <v>25</v>
      </c>
      <c r="Q11" s="9">
        <v>1541</v>
      </c>
      <c r="R11" s="9">
        <v>929</v>
      </c>
      <c r="S11" s="9">
        <v>15</v>
      </c>
      <c r="T11" s="10">
        <f t="shared" si="0"/>
        <v>88649</v>
      </c>
      <c r="V11" s="15"/>
    </row>
    <row r="12" spans="1:22" x14ac:dyDescent="0.3">
      <c r="A12" s="8" t="s">
        <v>7</v>
      </c>
      <c r="B12" s="9">
        <v>141910</v>
      </c>
      <c r="C12" s="9">
        <v>3</v>
      </c>
      <c r="D12" s="9">
        <v>0</v>
      </c>
      <c r="E12" s="9">
        <v>13</v>
      </c>
      <c r="F12" s="9">
        <v>9925</v>
      </c>
      <c r="G12" s="9">
        <v>10</v>
      </c>
      <c r="H12" s="9"/>
      <c r="I12" s="9">
        <v>22</v>
      </c>
      <c r="J12" s="9">
        <v>20</v>
      </c>
      <c r="K12" s="9">
        <v>12303</v>
      </c>
      <c r="L12" s="9">
        <v>5</v>
      </c>
      <c r="M12" s="9">
        <v>4</v>
      </c>
      <c r="N12" s="9">
        <v>2735</v>
      </c>
      <c r="O12" s="9">
        <v>4488</v>
      </c>
      <c r="P12" s="9">
        <v>1039</v>
      </c>
      <c r="Q12" s="9">
        <v>1106</v>
      </c>
      <c r="R12" s="9">
        <v>701</v>
      </c>
      <c r="S12" s="9">
        <v>3</v>
      </c>
      <c r="T12" s="10">
        <f t="shared" si="0"/>
        <v>174287</v>
      </c>
      <c r="V12" s="15"/>
    </row>
    <row r="13" spans="1:22" x14ac:dyDescent="0.3">
      <c r="A13" s="8" t="s">
        <v>8</v>
      </c>
      <c r="B13" s="9">
        <v>304548</v>
      </c>
      <c r="C13" s="9">
        <v>41</v>
      </c>
      <c r="D13" s="9">
        <v>1</v>
      </c>
      <c r="E13" s="9">
        <v>1</v>
      </c>
      <c r="F13" s="9">
        <v>33870</v>
      </c>
      <c r="G13" s="9">
        <v>59</v>
      </c>
      <c r="H13" s="9"/>
      <c r="I13" s="9">
        <v>46</v>
      </c>
      <c r="J13" s="9">
        <v>20</v>
      </c>
      <c r="K13" s="9">
        <v>11302</v>
      </c>
      <c r="L13" s="9">
        <v>6</v>
      </c>
      <c r="M13" s="9">
        <v>26</v>
      </c>
      <c r="N13" s="9">
        <v>7182</v>
      </c>
      <c r="O13" s="9">
        <v>14818</v>
      </c>
      <c r="P13" s="9">
        <v>275</v>
      </c>
      <c r="Q13" s="9">
        <v>2198</v>
      </c>
      <c r="R13" s="9">
        <v>1760</v>
      </c>
      <c r="S13" s="9">
        <v>37</v>
      </c>
      <c r="T13" s="10">
        <f t="shared" si="0"/>
        <v>376190</v>
      </c>
      <c r="V13" s="15"/>
    </row>
    <row r="14" spans="1:22" x14ac:dyDescent="0.3">
      <c r="A14" s="8" t="s">
        <v>9</v>
      </c>
      <c r="B14" s="9">
        <v>19618</v>
      </c>
      <c r="C14" s="9">
        <v>50</v>
      </c>
      <c r="D14" s="9"/>
      <c r="E14" s="9">
        <v>0</v>
      </c>
      <c r="F14" s="9">
        <v>10336</v>
      </c>
      <c r="G14" s="9">
        <v>73</v>
      </c>
      <c r="H14" s="9"/>
      <c r="I14" s="9">
        <v>913</v>
      </c>
      <c r="J14" s="9">
        <v>21</v>
      </c>
      <c r="K14" s="9">
        <v>3519</v>
      </c>
      <c r="L14" s="9">
        <v>33</v>
      </c>
      <c r="M14" s="9">
        <v>47</v>
      </c>
      <c r="N14" s="9">
        <v>322</v>
      </c>
      <c r="O14" s="9">
        <v>8886</v>
      </c>
      <c r="P14" s="9">
        <v>103</v>
      </c>
      <c r="Q14" s="9">
        <v>285</v>
      </c>
      <c r="R14" s="9">
        <v>8</v>
      </c>
      <c r="S14" s="9">
        <v>2</v>
      </c>
      <c r="T14" s="10">
        <f t="shared" si="0"/>
        <v>44216</v>
      </c>
      <c r="V14" s="15"/>
    </row>
    <row r="15" spans="1:22" x14ac:dyDescent="0.3">
      <c r="A15" s="8" t="s">
        <v>10</v>
      </c>
      <c r="B15" s="9">
        <v>32018</v>
      </c>
      <c r="C15" s="9">
        <v>7812</v>
      </c>
      <c r="D15" s="9">
        <v>1</v>
      </c>
      <c r="E15" s="9">
        <v>2</v>
      </c>
      <c r="F15" s="9">
        <v>163871</v>
      </c>
      <c r="G15" s="9">
        <v>27</v>
      </c>
      <c r="H15" s="9"/>
      <c r="I15" s="9">
        <v>49790</v>
      </c>
      <c r="J15" s="9">
        <v>5560</v>
      </c>
      <c r="K15" s="9">
        <v>10833</v>
      </c>
      <c r="L15" s="9">
        <v>0</v>
      </c>
      <c r="M15" s="9">
        <v>223</v>
      </c>
      <c r="N15" s="9">
        <v>3879</v>
      </c>
      <c r="O15" s="9">
        <v>5125</v>
      </c>
      <c r="P15" s="9">
        <v>11444</v>
      </c>
      <c r="Q15" s="9">
        <v>461</v>
      </c>
      <c r="R15" s="9">
        <v>2281</v>
      </c>
      <c r="S15" s="9">
        <v>10</v>
      </c>
      <c r="T15" s="10">
        <f t="shared" si="0"/>
        <v>293337</v>
      </c>
      <c r="V15" s="15"/>
    </row>
    <row r="16" spans="1:22" x14ac:dyDescent="0.3">
      <c r="A16" s="8" t="s">
        <v>11</v>
      </c>
      <c r="B16" s="9">
        <v>53854</v>
      </c>
      <c r="C16" s="9">
        <v>1530</v>
      </c>
      <c r="D16" s="9">
        <v>13</v>
      </c>
      <c r="E16" s="9">
        <v>0</v>
      </c>
      <c r="F16" s="9">
        <v>66145</v>
      </c>
      <c r="G16" s="9">
        <v>51</v>
      </c>
      <c r="H16" s="9"/>
      <c r="I16" s="9">
        <v>3027</v>
      </c>
      <c r="J16" s="9">
        <v>516</v>
      </c>
      <c r="K16" s="9">
        <v>9439</v>
      </c>
      <c r="L16" s="9">
        <v>6502</v>
      </c>
      <c r="M16" s="9">
        <v>70</v>
      </c>
      <c r="N16" s="9">
        <v>2111</v>
      </c>
      <c r="O16" s="9">
        <v>305857</v>
      </c>
      <c r="P16" s="9">
        <v>14839</v>
      </c>
      <c r="Q16" s="9">
        <v>3753</v>
      </c>
      <c r="R16" s="9">
        <v>1973</v>
      </c>
      <c r="S16" s="9">
        <v>192</v>
      </c>
      <c r="T16" s="10">
        <f t="shared" si="0"/>
        <v>469872</v>
      </c>
      <c r="V16" s="15"/>
    </row>
    <row r="17" spans="1:22" x14ac:dyDescent="0.3">
      <c r="A17" s="8" t="s">
        <v>12</v>
      </c>
      <c r="B17" s="9">
        <v>24040</v>
      </c>
      <c r="C17" s="9">
        <v>0</v>
      </c>
      <c r="D17" s="9"/>
      <c r="E17" s="9">
        <v>0</v>
      </c>
      <c r="F17" s="9">
        <v>3836</v>
      </c>
      <c r="G17" s="9">
        <v>3</v>
      </c>
      <c r="H17" s="9"/>
      <c r="I17" s="9">
        <v>88</v>
      </c>
      <c r="J17" s="9">
        <v>0</v>
      </c>
      <c r="K17" s="9">
        <v>2914</v>
      </c>
      <c r="L17" s="9"/>
      <c r="M17" s="9">
        <v>12</v>
      </c>
      <c r="N17" s="9">
        <v>63</v>
      </c>
      <c r="O17" s="9">
        <v>42591</v>
      </c>
      <c r="P17" s="9">
        <v>4542</v>
      </c>
      <c r="Q17" s="9">
        <v>16</v>
      </c>
      <c r="R17" s="9">
        <v>72</v>
      </c>
      <c r="S17" s="9">
        <v>0</v>
      </c>
      <c r="T17" s="10">
        <f t="shared" si="0"/>
        <v>78177</v>
      </c>
      <c r="V17" s="15"/>
    </row>
    <row r="18" spans="1:22" x14ac:dyDescent="0.3">
      <c r="A18" s="8" t="s">
        <v>13</v>
      </c>
      <c r="B18" s="9">
        <v>13004</v>
      </c>
      <c r="C18" s="9"/>
      <c r="D18" s="9"/>
      <c r="E18" s="9">
        <v>0</v>
      </c>
      <c r="F18" s="9">
        <v>906</v>
      </c>
      <c r="G18" s="9">
        <v>0</v>
      </c>
      <c r="H18" s="9"/>
      <c r="I18" s="9">
        <v>238</v>
      </c>
      <c r="J18" s="9"/>
      <c r="K18" s="9">
        <v>1531</v>
      </c>
      <c r="L18" s="9">
        <v>389</v>
      </c>
      <c r="M18" s="9">
        <v>7</v>
      </c>
      <c r="N18" s="9">
        <v>1306</v>
      </c>
      <c r="O18" s="9">
        <v>127</v>
      </c>
      <c r="P18" s="9">
        <v>851</v>
      </c>
      <c r="Q18" s="9">
        <v>21</v>
      </c>
      <c r="R18" s="9">
        <v>45</v>
      </c>
      <c r="S18" s="9"/>
      <c r="T18" s="10">
        <f t="shared" si="0"/>
        <v>18425</v>
      </c>
      <c r="V18" s="15"/>
    </row>
    <row r="19" spans="1:22" x14ac:dyDescent="0.3">
      <c r="A19" s="8" t="s">
        <v>14</v>
      </c>
      <c r="B19" s="9">
        <v>6284</v>
      </c>
      <c r="C19" s="9"/>
      <c r="D19" s="9"/>
      <c r="E19" s="9"/>
      <c r="F19" s="9">
        <v>5987</v>
      </c>
      <c r="G19" s="9"/>
      <c r="H19" s="9"/>
      <c r="I19" s="9">
        <v>116</v>
      </c>
      <c r="J19" s="9">
        <v>13</v>
      </c>
      <c r="K19" s="9">
        <v>2087</v>
      </c>
      <c r="L19" s="9">
        <v>0</v>
      </c>
      <c r="M19" s="9">
        <v>6</v>
      </c>
      <c r="N19" s="9">
        <v>25</v>
      </c>
      <c r="O19" s="9">
        <v>20364</v>
      </c>
      <c r="P19" s="9">
        <v>2182</v>
      </c>
      <c r="Q19" s="9">
        <v>2</v>
      </c>
      <c r="R19" s="9">
        <v>38</v>
      </c>
      <c r="S19" s="9"/>
      <c r="T19" s="10">
        <f t="shared" si="0"/>
        <v>37104</v>
      </c>
      <c r="V19" s="15"/>
    </row>
    <row r="20" spans="1:22" x14ac:dyDescent="0.3">
      <c r="A20" s="8" t="s">
        <v>15</v>
      </c>
      <c r="B20" s="9">
        <v>612</v>
      </c>
      <c r="C20" s="9">
        <v>0</v>
      </c>
      <c r="D20" s="9"/>
      <c r="E20" s="9"/>
      <c r="F20" s="9">
        <v>240</v>
      </c>
      <c r="G20" s="9"/>
      <c r="H20" s="9"/>
      <c r="I20" s="9">
        <v>104</v>
      </c>
      <c r="J20" s="9">
        <v>146</v>
      </c>
      <c r="K20" s="9">
        <v>215</v>
      </c>
      <c r="L20" s="9">
        <v>16</v>
      </c>
      <c r="M20" s="9">
        <v>2</v>
      </c>
      <c r="N20" s="9">
        <v>8</v>
      </c>
      <c r="O20" s="9">
        <v>197</v>
      </c>
      <c r="P20" s="9">
        <v>0</v>
      </c>
      <c r="Q20" s="9">
        <v>1</v>
      </c>
      <c r="R20" s="9">
        <v>0</v>
      </c>
      <c r="S20" s="9"/>
      <c r="T20" s="10">
        <f t="shared" si="0"/>
        <v>1541</v>
      </c>
      <c r="V20" s="15"/>
    </row>
    <row r="21" spans="1:22" x14ac:dyDescent="0.3">
      <c r="A21" s="8" t="s">
        <v>16</v>
      </c>
      <c r="B21" s="9">
        <v>10701</v>
      </c>
      <c r="C21" s="9"/>
      <c r="D21" s="9">
        <v>0</v>
      </c>
      <c r="E21" s="9">
        <v>0</v>
      </c>
      <c r="F21" s="9">
        <v>406</v>
      </c>
      <c r="G21" s="9">
        <v>0</v>
      </c>
      <c r="H21" s="9"/>
      <c r="I21" s="9">
        <v>0</v>
      </c>
      <c r="J21" s="9">
        <v>325</v>
      </c>
      <c r="K21" s="9">
        <v>2177</v>
      </c>
      <c r="L21" s="9">
        <v>8</v>
      </c>
      <c r="M21" s="9">
        <v>10</v>
      </c>
      <c r="N21" s="9">
        <v>219</v>
      </c>
      <c r="O21" s="9">
        <v>359</v>
      </c>
      <c r="P21" s="9">
        <v>5</v>
      </c>
      <c r="Q21" s="9">
        <v>9</v>
      </c>
      <c r="R21" s="9">
        <v>0</v>
      </c>
      <c r="S21" s="9">
        <v>0</v>
      </c>
      <c r="T21" s="10">
        <f t="shared" si="0"/>
        <v>14219</v>
      </c>
      <c r="V21" s="15"/>
    </row>
    <row r="22" spans="1:22" x14ac:dyDescent="0.3">
      <c r="A22" s="8" t="s">
        <v>17</v>
      </c>
      <c r="B22" s="9">
        <v>122545</v>
      </c>
      <c r="C22" s="9">
        <v>120</v>
      </c>
      <c r="D22" s="9">
        <v>30</v>
      </c>
      <c r="E22" s="9">
        <v>43</v>
      </c>
      <c r="F22" s="9">
        <v>50002</v>
      </c>
      <c r="G22" s="9">
        <v>31</v>
      </c>
      <c r="H22" s="9">
        <v>2</v>
      </c>
      <c r="I22" s="9">
        <v>779</v>
      </c>
      <c r="J22" s="9">
        <v>4</v>
      </c>
      <c r="K22" s="9">
        <v>19849</v>
      </c>
      <c r="L22" s="9">
        <v>50</v>
      </c>
      <c r="M22" s="9">
        <v>90</v>
      </c>
      <c r="N22" s="9">
        <v>3214</v>
      </c>
      <c r="O22" s="9">
        <v>483082</v>
      </c>
      <c r="P22" s="9">
        <v>19005</v>
      </c>
      <c r="Q22" s="9">
        <v>4649</v>
      </c>
      <c r="R22" s="9">
        <v>2310</v>
      </c>
      <c r="S22" s="9">
        <v>3</v>
      </c>
      <c r="T22" s="10">
        <f t="shared" si="0"/>
        <v>705808</v>
      </c>
      <c r="V22" s="15"/>
    </row>
    <row r="23" spans="1:22" x14ac:dyDescent="0.3">
      <c r="A23" s="8" t="s">
        <v>18</v>
      </c>
      <c r="B23" s="9">
        <v>41307</v>
      </c>
      <c r="C23" s="9">
        <v>0</v>
      </c>
      <c r="D23" s="9"/>
      <c r="E23" s="9"/>
      <c r="F23" s="9">
        <v>708</v>
      </c>
      <c r="G23" s="9">
        <v>2</v>
      </c>
      <c r="H23" s="9">
        <v>0</v>
      </c>
      <c r="I23" s="9">
        <v>34</v>
      </c>
      <c r="J23" s="9">
        <v>308</v>
      </c>
      <c r="K23" s="9">
        <v>237</v>
      </c>
      <c r="L23" s="9">
        <v>0</v>
      </c>
      <c r="M23" s="9">
        <v>0</v>
      </c>
      <c r="N23" s="9">
        <v>28</v>
      </c>
      <c r="O23" s="9">
        <v>2797</v>
      </c>
      <c r="P23" s="9">
        <v>1</v>
      </c>
      <c r="Q23" s="9">
        <v>188</v>
      </c>
      <c r="R23" s="9">
        <v>169</v>
      </c>
      <c r="S23" s="9">
        <v>1</v>
      </c>
      <c r="T23" s="10">
        <f t="shared" si="0"/>
        <v>45780</v>
      </c>
      <c r="V23" s="15"/>
    </row>
    <row r="24" spans="1:22" x14ac:dyDescent="0.3">
      <c r="A24" s="8" t="s">
        <v>19</v>
      </c>
      <c r="B24" s="9">
        <v>55055</v>
      </c>
      <c r="C24" s="9">
        <v>2220</v>
      </c>
      <c r="D24" s="9">
        <v>0</v>
      </c>
      <c r="E24" s="9">
        <v>10036</v>
      </c>
      <c r="F24" s="9">
        <v>21463</v>
      </c>
      <c r="G24" s="9">
        <v>95</v>
      </c>
      <c r="H24" s="9">
        <v>1</v>
      </c>
      <c r="I24" s="9">
        <v>70209</v>
      </c>
      <c r="J24" s="9">
        <v>152998</v>
      </c>
      <c r="K24" s="9">
        <v>23885</v>
      </c>
      <c r="L24" s="9">
        <v>6</v>
      </c>
      <c r="M24" s="9">
        <v>18875</v>
      </c>
      <c r="N24" s="9">
        <v>14193</v>
      </c>
      <c r="O24" s="9">
        <v>14198</v>
      </c>
      <c r="P24" s="9">
        <v>1765</v>
      </c>
      <c r="Q24" s="9">
        <v>1124</v>
      </c>
      <c r="R24" s="9">
        <v>67</v>
      </c>
      <c r="S24" s="9">
        <v>4506</v>
      </c>
      <c r="T24" s="10">
        <f t="shared" si="0"/>
        <v>390696</v>
      </c>
      <c r="V24" s="15"/>
    </row>
    <row r="25" spans="1:22" x14ac:dyDescent="0.3">
      <c r="A25" s="8" t="s">
        <v>20</v>
      </c>
      <c r="B25" s="9">
        <v>548718</v>
      </c>
      <c r="C25" s="9">
        <v>1</v>
      </c>
      <c r="D25" s="9"/>
      <c r="E25" s="9">
        <v>1</v>
      </c>
      <c r="F25" s="9">
        <v>55095</v>
      </c>
      <c r="G25" s="9">
        <v>3241</v>
      </c>
      <c r="H25" s="9"/>
      <c r="I25" s="9">
        <v>6</v>
      </c>
      <c r="J25" s="9">
        <v>46</v>
      </c>
      <c r="K25" s="9">
        <v>21195</v>
      </c>
      <c r="L25" s="9">
        <v>2266</v>
      </c>
      <c r="M25" s="9">
        <v>108</v>
      </c>
      <c r="N25" s="9">
        <v>3589</v>
      </c>
      <c r="O25" s="9">
        <v>18599</v>
      </c>
      <c r="P25" s="9">
        <v>54</v>
      </c>
      <c r="Q25" s="9">
        <v>6762</v>
      </c>
      <c r="R25" s="9">
        <v>7870</v>
      </c>
      <c r="S25" s="9">
        <v>5</v>
      </c>
      <c r="T25" s="10">
        <f t="shared" si="0"/>
        <v>667556</v>
      </c>
      <c r="V25" s="15"/>
    </row>
    <row r="26" spans="1:22" x14ac:dyDescent="0.3">
      <c r="A26" s="8" t="s">
        <v>21</v>
      </c>
      <c r="B26" s="9">
        <v>488219</v>
      </c>
      <c r="C26" s="9">
        <v>0</v>
      </c>
      <c r="D26" s="9">
        <v>0</v>
      </c>
      <c r="E26" s="9">
        <v>4</v>
      </c>
      <c r="F26" s="9">
        <v>70555</v>
      </c>
      <c r="G26" s="9">
        <v>125</v>
      </c>
      <c r="H26" s="9"/>
      <c r="I26" s="9">
        <v>115</v>
      </c>
      <c r="J26" s="9">
        <v>199</v>
      </c>
      <c r="K26" s="9">
        <v>24652</v>
      </c>
      <c r="L26" s="9">
        <v>804</v>
      </c>
      <c r="M26" s="9">
        <v>35</v>
      </c>
      <c r="N26" s="9">
        <v>5713</v>
      </c>
      <c r="O26" s="9">
        <v>108165</v>
      </c>
      <c r="P26" s="9">
        <v>35</v>
      </c>
      <c r="Q26" s="9">
        <v>6598</v>
      </c>
      <c r="R26" s="9">
        <v>5622</v>
      </c>
      <c r="S26" s="9">
        <v>22</v>
      </c>
      <c r="T26" s="10">
        <f t="shared" si="0"/>
        <v>710863</v>
      </c>
      <c r="V26" s="15"/>
    </row>
    <row r="27" spans="1:22" x14ac:dyDescent="0.3">
      <c r="A27" s="8" t="s">
        <v>22</v>
      </c>
      <c r="B27" s="9">
        <v>12563</v>
      </c>
      <c r="C27" s="9">
        <v>1</v>
      </c>
      <c r="D27" s="9">
        <v>0</v>
      </c>
      <c r="E27" s="9"/>
      <c r="F27" s="9">
        <v>1971</v>
      </c>
      <c r="G27" s="9">
        <v>9</v>
      </c>
      <c r="H27" s="9"/>
      <c r="I27" s="9">
        <v>36</v>
      </c>
      <c r="J27" s="9">
        <v>9904</v>
      </c>
      <c r="K27" s="9">
        <v>1447</v>
      </c>
      <c r="L27" s="9">
        <v>0</v>
      </c>
      <c r="M27" s="9">
        <v>19</v>
      </c>
      <c r="N27" s="9">
        <v>71</v>
      </c>
      <c r="O27" s="9">
        <v>2139</v>
      </c>
      <c r="P27" s="9">
        <v>90</v>
      </c>
      <c r="Q27" s="9">
        <v>59</v>
      </c>
      <c r="R27" s="9">
        <v>0</v>
      </c>
      <c r="S27" s="9">
        <v>135</v>
      </c>
      <c r="T27" s="10">
        <f t="shared" si="0"/>
        <v>28444</v>
      </c>
      <c r="V27" s="15"/>
    </row>
    <row r="28" spans="1:22" x14ac:dyDescent="0.3">
      <c r="A28" s="8" t="s">
        <v>23</v>
      </c>
      <c r="B28" s="9">
        <v>401474</v>
      </c>
      <c r="C28" s="9">
        <v>57</v>
      </c>
      <c r="D28" s="9">
        <v>0</v>
      </c>
      <c r="E28" s="9">
        <v>116</v>
      </c>
      <c r="F28" s="9">
        <v>45192</v>
      </c>
      <c r="G28" s="9">
        <v>8631</v>
      </c>
      <c r="H28" s="9"/>
      <c r="I28" s="9">
        <v>42</v>
      </c>
      <c r="J28" s="9">
        <v>54</v>
      </c>
      <c r="K28" s="9">
        <v>26405</v>
      </c>
      <c r="L28" s="9">
        <v>12</v>
      </c>
      <c r="M28" s="9">
        <v>119</v>
      </c>
      <c r="N28" s="9">
        <v>4162</v>
      </c>
      <c r="O28" s="9">
        <v>56613</v>
      </c>
      <c r="P28" s="9">
        <v>61</v>
      </c>
      <c r="Q28" s="9">
        <v>9474</v>
      </c>
      <c r="R28" s="9">
        <v>5923</v>
      </c>
      <c r="S28" s="9">
        <v>138</v>
      </c>
      <c r="T28" s="10">
        <f t="shared" si="0"/>
        <v>558473</v>
      </c>
      <c r="V28" s="15"/>
    </row>
    <row r="29" spans="1:22" x14ac:dyDescent="0.3">
      <c r="A29" s="8" t="s">
        <v>24</v>
      </c>
      <c r="B29" s="9">
        <v>92407</v>
      </c>
      <c r="C29" s="9">
        <v>29</v>
      </c>
      <c r="D29" s="9"/>
      <c r="E29" s="9">
        <v>0</v>
      </c>
      <c r="F29" s="9">
        <v>4420</v>
      </c>
      <c r="G29" s="9">
        <v>80</v>
      </c>
      <c r="H29" s="9"/>
      <c r="I29" s="9">
        <v>492</v>
      </c>
      <c r="J29" s="9">
        <v>24556</v>
      </c>
      <c r="K29" s="9">
        <v>8265</v>
      </c>
      <c r="L29" s="9">
        <v>2</v>
      </c>
      <c r="M29" s="9">
        <v>1681</v>
      </c>
      <c r="N29" s="9">
        <v>248</v>
      </c>
      <c r="O29" s="9">
        <v>1011</v>
      </c>
      <c r="P29" s="9">
        <v>1763</v>
      </c>
      <c r="Q29" s="9">
        <v>69</v>
      </c>
      <c r="R29" s="9">
        <v>367</v>
      </c>
      <c r="S29" s="9">
        <v>1957</v>
      </c>
      <c r="T29" s="10">
        <f t="shared" si="0"/>
        <v>137347</v>
      </c>
      <c r="V29" s="15"/>
    </row>
    <row r="30" spans="1:22" x14ac:dyDescent="0.3">
      <c r="A30" s="8" t="s">
        <v>25</v>
      </c>
      <c r="B30" s="9">
        <v>71314</v>
      </c>
      <c r="C30" s="9">
        <v>142</v>
      </c>
      <c r="D30" s="9">
        <v>0</v>
      </c>
      <c r="E30" s="9">
        <v>25</v>
      </c>
      <c r="F30" s="9">
        <v>34681</v>
      </c>
      <c r="G30" s="9">
        <v>49</v>
      </c>
      <c r="H30" s="9"/>
      <c r="I30" s="9">
        <v>3528</v>
      </c>
      <c r="J30" s="9">
        <v>204</v>
      </c>
      <c r="K30" s="9">
        <v>26985</v>
      </c>
      <c r="L30" s="9">
        <v>4475</v>
      </c>
      <c r="M30" s="9">
        <v>47</v>
      </c>
      <c r="N30" s="9">
        <v>5257</v>
      </c>
      <c r="O30" s="9">
        <v>39924</v>
      </c>
      <c r="P30" s="9">
        <v>1263</v>
      </c>
      <c r="Q30" s="9">
        <v>573</v>
      </c>
      <c r="R30" s="9">
        <v>1193</v>
      </c>
      <c r="S30" s="9">
        <v>2091</v>
      </c>
      <c r="T30" s="10">
        <f t="shared" si="0"/>
        <v>191751</v>
      </c>
      <c r="V30" s="15"/>
    </row>
    <row r="31" spans="1:22" ht="15" thickBot="1" x14ac:dyDescent="0.35">
      <c r="A31" s="11" t="s">
        <v>26</v>
      </c>
      <c r="B31" s="12">
        <f t="shared" ref="B31:T31" si="1">SUM(B8:B30)</f>
        <v>2489544</v>
      </c>
      <c r="C31" s="12">
        <f t="shared" si="1"/>
        <v>13225</v>
      </c>
      <c r="D31" s="12">
        <f t="shared" si="1"/>
        <v>46</v>
      </c>
      <c r="E31" s="12">
        <f t="shared" si="1"/>
        <v>10242</v>
      </c>
      <c r="F31" s="12">
        <f t="shared" si="1"/>
        <v>640334</v>
      </c>
      <c r="G31" s="12">
        <f t="shared" si="1"/>
        <v>12506</v>
      </c>
      <c r="H31" s="12">
        <f t="shared" si="1"/>
        <v>3</v>
      </c>
      <c r="I31" s="12">
        <f t="shared" si="1"/>
        <v>175290</v>
      </c>
      <c r="J31" s="12">
        <f t="shared" si="1"/>
        <v>197501</v>
      </c>
      <c r="K31" s="12">
        <f t="shared" si="1"/>
        <v>215920</v>
      </c>
      <c r="L31" s="12">
        <f t="shared" si="1"/>
        <v>21495</v>
      </c>
      <c r="M31" s="12">
        <f t="shared" si="1"/>
        <v>21393</v>
      </c>
      <c r="N31" s="12">
        <f t="shared" si="1"/>
        <v>57079</v>
      </c>
      <c r="O31" s="12">
        <f t="shared" si="1"/>
        <v>1202116</v>
      </c>
      <c r="P31" s="12">
        <f t="shared" si="1"/>
        <v>59765</v>
      </c>
      <c r="Q31" s="12">
        <f t="shared" si="1"/>
        <v>39781</v>
      </c>
      <c r="R31" s="12">
        <f t="shared" si="1"/>
        <v>32795</v>
      </c>
      <c r="S31" s="12">
        <f t="shared" si="1"/>
        <v>9117</v>
      </c>
      <c r="T31" s="12">
        <f t="shared" si="1"/>
        <v>5198152</v>
      </c>
      <c r="V31" s="15"/>
    </row>
    <row r="32" spans="1:22" ht="15" thickTop="1" x14ac:dyDescent="0.3">
      <c r="A32" s="13" t="s">
        <v>27</v>
      </c>
      <c r="B32" s="13">
        <v>110763</v>
      </c>
      <c r="C32" s="13">
        <v>1</v>
      </c>
      <c r="D32" s="13">
        <v>0</v>
      </c>
      <c r="E32" s="13">
        <v>10</v>
      </c>
      <c r="F32" s="13">
        <v>8246</v>
      </c>
      <c r="G32" s="13">
        <v>19</v>
      </c>
      <c r="H32" s="13"/>
      <c r="I32" s="13">
        <v>155</v>
      </c>
      <c r="J32" s="13">
        <v>3</v>
      </c>
      <c r="K32" s="13">
        <v>10992</v>
      </c>
      <c r="L32" s="13">
        <v>17</v>
      </c>
      <c r="M32" s="13">
        <v>40</v>
      </c>
      <c r="N32" s="13">
        <v>1450</v>
      </c>
      <c r="O32" s="13">
        <v>4413</v>
      </c>
      <c r="P32" s="13">
        <v>46</v>
      </c>
      <c r="Q32" s="13">
        <v>55</v>
      </c>
      <c r="R32" s="13">
        <v>2908</v>
      </c>
      <c r="S32" s="13"/>
      <c r="T32" s="10">
        <f t="shared" ref="T32:T60" si="2">SUM(B32:S32)</f>
        <v>139118</v>
      </c>
      <c r="V32" s="15"/>
    </row>
    <row r="33" spans="1:22" x14ac:dyDescent="0.3">
      <c r="A33" s="13" t="s">
        <v>28</v>
      </c>
      <c r="B33" s="13">
        <v>3982</v>
      </c>
      <c r="C33" s="13">
        <v>14790</v>
      </c>
      <c r="D33" s="13"/>
      <c r="E33" s="13">
        <v>0</v>
      </c>
      <c r="F33" s="13">
        <v>13656</v>
      </c>
      <c r="G33" s="13"/>
      <c r="H33" s="13"/>
      <c r="I33" s="13">
        <v>548</v>
      </c>
      <c r="J33" s="13">
        <v>1</v>
      </c>
      <c r="K33" s="13">
        <v>22949</v>
      </c>
      <c r="L33" s="13">
        <v>945</v>
      </c>
      <c r="M33" s="13">
        <v>1</v>
      </c>
      <c r="N33" s="13">
        <v>200</v>
      </c>
      <c r="O33" s="13">
        <v>19910</v>
      </c>
      <c r="P33" s="13">
        <v>28</v>
      </c>
      <c r="Q33" s="13">
        <v>169</v>
      </c>
      <c r="R33" s="13">
        <v>363</v>
      </c>
      <c r="S33" s="13">
        <v>1</v>
      </c>
      <c r="T33" s="10">
        <f t="shared" si="2"/>
        <v>77543</v>
      </c>
      <c r="V33" s="15"/>
    </row>
    <row r="34" spans="1:22" x14ac:dyDescent="0.3">
      <c r="A34" s="13" t="s">
        <v>29</v>
      </c>
      <c r="B34" s="13">
        <v>56017</v>
      </c>
      <c r="C34" s="13">
        <v>35</v>
      </c>
      <c r="D34" s="13"/>
      <c r="E34" s="13">
        <v>0</v>
      </c>
      <c r="F34" s="13">
        <v>6853</v>
      </c>
      <c r="G34" s="13">
        <v>22</v>
      </c>
      <c r="H34" s="13">
        <v>16</v>
      </c>
      <c r="I34" s="13">
        <v>28</v>
      </c>
      <c r="J34" s="13">
        <v>849</v>
      </c>
      <c r="K34" s="13">
        <v>5221</v>
      </c>
      <c r="L34" s="13">
        <v>115</v>
      </c>
      <c r="M34" s="13">
        <v>280</v>
      </c>
      <c r="N34" s="13">
        <v>547</v>
      </c>
      <c r="O34" s="13">
        <v>625</v>
      </c>
      <c r="P34" s="13">
        <v>248</v>
      </c>
      <c r="Q34" s="13">
        <v>833</v>
      </c>
      <c r="R34" s="13">
        <v>1889</v>
      </c>
      <c r="S34" s="13">
        <v>0</v>
      </c>
      <c r="T34" s="10">
        <f t="shared" si="2"/>
        <v>73578</v>
      </c>
      <c r="V34" s="15"/>
    </row>
    <row r="35" spans="1:22" x14ac:dyDescent="0.3">
      <c r="A35" s="13" t="s">
        <v>30</v>
      </c>
      <c r="B35" s="13">
        <v>11299</v>
      </c>
      <c r="C35" s="13">
        <v>6002</v>
      </c>
      <c r="D35" s="13"/>
      <c r="E35" s="13"/>
      <c r="F35" s="13">
        <v>116796</v>
      </c>
      <c r="G35" s="13">
        <v>2</v>
      </c>
      <c r="H35" s="13"/>
      <c r="I35" s="13">
        <v>46</v>
      </c>
      <c r="J35" s="13">
        <v>0</v>
      </c>
      <c r="K35" s="13">
        <v>19637</v>
      </c>
      <c r="L35" s="13">
        <v>1832</v>
      </c>
      <c r="M35" s="13">
        <v>491</v>
      </c>
      <c r="N35" s="13">
        <v>2040</v>
      </c>
      <c r="O35" s="13">
        <v>8973</v>
      </c>
      <c r="P35" s="13">
        <v>11</v>
      </c>
      <c r="Q35" s="13">
        <v>371</v>
      </c>
      <c r="R35" s="13">
        <v>2526</v>
      </c>
      <c r="S35" s="13">
        <v>8</v>
      </c>
      <c r="T35" s="10">
        <f t="shared" si="2"/>
        <v>170034</v>
      </c>
      <c r="V35" s="15"/>
    </row>
    <row r="36" spans="1:22" x14ac:dyDescent="0.3">
      <c r="A36" s="13" t="s">
        <v>31</v>
      </c>
      <c r="B36" s="13">
        <v>4858</v>
      </c>
      <c r="C36" s="13">
        <v>10391</v>
      </c>
      <c r="D36" s="13"/>
      <c r="E36" s="13"/>
      <c r="F36" s="13">
        <v>2193</v>
      </c>
      <c r="G36" s="13"/>
      <c r="H36" s="13"/>
      <c r="I36" s="13">
        <v>85</v>
      </c>
      <c r="J36" s="13">
        <v>0</v>
      </c>
      <c r="K36" s="13">
        <v>10689</v>
      </c>
      <c r="L36" s="13">
        <v>6635</v>
      </c>
      <c r="M36" s="13">
        <v>15</v>
      </c>
      <c r="N36" s="13">
        <v>312</v>
      </c>
      <c r="O36" s="13">
        <v>1470</v>
      </c>
      <c r="P36" s="13">
        <v>11</v>
      </c>
      <c r="Q36" s="13">
        <v>30</v>
      </c>
      <c r="R36" s="13">
        <v>194</v>
      </c>
      <c r="S36" s="13">
        <v>14</v>
      </c>
      <c r="T36" s="10">
        <f t="shared" si="2"/>
        <v>36897</v>
      </c>
      <c r="V36" s="15"/>
    </row>
    <row r="37" spans="1:22" x14ac:dyDescent="0.3">
      <c r="A37" s="13" t="s">
        <v>32</v>
      </c>
      <c r="B37" s="13">
        <v>5922</v>
      </c>
      <c r="C37" s="13">
        <v>3812</v>
      </c>
      <c r="D37" s="13"/>
      <c r="E37" s="13"/>
      <c r="F37" s="13">
        <v>6146</v>
      </c>
      <c r="G37" s="13">
        <v>5</v>
      </c>
      <c r="H37" s="13"/>
      <c r="I37" s="13">
        <v>12</v>
      </c>
      <c r="J37" s="13">
        <v>16</v>
      </c>
      <c r="K37" s="13">
        <v>12611</v>
      </c>
      <c r="L37" s="13">
        <v>51242</v>
      </c>
      <c r="M37" s="13">
        <v>62</v>
      </c>
      <c r="N37" s="13">
        <v>269</v>
      </c>
      <c r="O37" s="13">
        <v>6583</v>
      </c>
      <c r="P37" s="13">
        <v>47</v>
      </c>
      <c r="Q37" s="13">
        <v>25</v>
      </c>
      <c r="R37" s="13">
        <v>2656</v>
      </c>
      <c r="S37" s="13">
        <v>288</v>
      </c>
      <c r="T37" s="10">
        <f t="shared" si="2"/>
        <v>89696</v>
      </c>
      <c r="V37" s="15"/>
    </row>
    <row r="38" spans="1:22" x14ac:dyDescent="0.3">
      <c r="A38" s="13" t="s">
        <v>33</v>
      </c>
      <c r="B38" s="13">
        <v>48043</v>
      </c>
      <c r="C38" s="13">
        <v>1</v>
      </c>
      <c r="D38" s="13"/>
      <c r="E38" s="13"/>
      <c r="F38" s="13">
        <v>2845</v>
      </c>
      <c r="G38" s="13">
        <v>0</v>
      </c>
      <c r="H38" s="13"/>
      <c r="I38" s="13">
        <v>0</v>
      </c>
      <c r="J38" s="13">
        <v>433</v>
      </c>
      <c r="K38" s="13">
        <v>2138</v>
      </c>
      <c r="L38" s="13">
        <v>18</v>
      </c>
      <c r="M38" s="13">
        <v>0</v>
      </c>
      <c r="N38" s="13">
        <v>36</v>
      </c>
      <c r="O38" s="13">
        <v>373</v>
      </c>
      <c r="P38" s="13">
        <v>164</v>
      </c>
      <c r="Q38" s="13">
        <v>371</v>
      </c>
      <c r="R38" s="13">
        <v>1462</v>
      </c>
      <c r="S38" s="13">
        <v>0</v>
      </c>
      <c r="T38" s="10">
        <f t="shared" si="2"/>
        <v>55884</v>
      </c>
      <c r="V38" s="15"/>
    </row>
    <row r="39" spans="1:22" x14ac:dyDescent="0.3">
      <c r="A39" s="13" t="s">
        <v>34</v>
      </c>
      <c r="B39" s="13">
        <v>202879</v>
      </c>
      <c r="C39" s="13">
        <v>292</v>
      </c>
      <c r="D39" s="13">
        <v>0</v>
      </c>
      <c r="E39" s="13"/>
      <c r="F39" s="13">
        <v>23002</v>
      </c>
      <c r="G39" s="13"/>
      <c r="H39" s="13">
        <v>0</v>
      </c>
      <c r="I39" s="13">
        <v>18</v>
      </c>
      <c r="J39" s="13">
        <v>1926</v>
      </c>
      <c r="K39" s="13">
        <v>4139</v>
      </c>
      <c r="L39" s="13">
        <v>77</v>
      </c>
      <c r="M39" s="13">
        <v>9</v>
      </c>
      <c r="N39" s="13">
        <v>5713</v>
      </c>
      <c r="O39" s="13">
        <v>6256</v>
      </c>
      <c r="P39" s="13">
        <v>4</v>
      </c>
      <c r="Q39" s="13">
        <v>1972</v>
      </c>
      <c r="R39" s="13">
        <v>19</v>
      </c>
      <c r="S39" s="13">
        <v>1</v>
      </c>
      <c r="T39" s="10">
        <f t="shared" si="2"/>
        <v>246307</v>
      </c>
      <c r="V39" s="15"/>
    </row>
    <row r="40" spans="1:22" x14ac:dyDescent="0.3">
      <c r="A40" s="13" t="s">
        <v>35</v>
      </c>
      <c r="B40" s="13">
        <v>649</v>
      </c>
      <c r="C40" s="13"/>
      <c r="D40" s="13"/>
      <c r="E40" s="13"/>
      <c r="F40" s="13">
        <v>3</v>
      </c>
      <c r="G40" s="13"/>
      <c r="H40" s="13"/>
      <c r="I40" s="13">
        <v>0</v>
      </c>
      <c r="J40" s="13">
        <v>2</v>
      </c>
      <c r="K40" s="13">
        <v>651</v>
      </c>
      <c r="L40" s="13">
        <v>1</v>
      </c>
      <c r="M40" s="13">
        <v>0</v>
      </c>
      <c r="N40" s="13">
        <v>11</v>
      </c>
      <c r="O40" s="13">
        <v>0</v>
      </c>
      <c r="P40" s="13">
        <v>2</v>
      </c>
      <c r="Q40" s="13">
        <v>0</v>
      </c>
      <c r="R40" s="13"/>
      <c r="S40" s="13"/>
      <c r="T40" s="10">
        <f t="shared" si="2"/>
        <v>1319</v>
      </c>
      <c r="V40" s="15"/>
    </row>
    <row r="41" spans="1:22" x14ac:dyDescent="0.3">
      <c r="A41" s="13" t="s">
        <v>36</v>
      </c>
      <c r="B41" s="13">
        <v>305</v>
      </c>
      <c r="C41" s="13">
        <v>358</v>
      </c>
      <c r="D41" s="13"/>
      <c r="E41" s="13"/>
      <c r="F41" s="13">
        <v>881</v>
      </c>
      <c r="G41" s="13"/>
      <c r="H41" s="13"/>
      <c r="I41" s="13">
        <v>0</v>
      </c>
      <c r="J41" s="13">
        <v>1</v>
      </c>
      <c r="K41" s="13">
        <v>2469</v>
      </c>
      <c r="L41" s="13">
        <v>641</v>
      </c>
      <c r="M41" s="13">
        <v>1</v>
      </c>
      <c r="N41" s="13">
        <v>17</v>
      </c>
      <c r="O41" s="13">
        <v>106</v>
      </c>
      <c r="P41" s="13">
        <v>47</v>
      </c>
      <c r="Q41" s="13">
        <v>1</v>
      </c>
      <c r="R41" s="13">
        <v>1</v>
      </c>
      <c r="S41" s="13">
        <v>0</v>
      </c>
      <c r="T41" s="10">
        <f t="shared" si="2"/>
        <v>4828</v>
      </c>
      <c r="V41" s="15"/>
    </row>
    <row r="42" spans="1:22" x14ac:dyDescent="0.3">
      <c r="A42" s="13" t="s">
        <v>37</v>
      </c>
      <c r="B42" s="13">
        <v>490</v>
      </c>
      <c r="C42" s="13">
        <v>121</v>
      </c>
      <c r="D42" s="13">
        <v>256</v>
      </c>
      <c r="E42" s="13">
        <v>4</v>
      </c>
      <c r="F42" s="13">
        <v>3255</v>
      </c>
      <c r="G42" s="13">
        <v>35</v>
      </c>
      <c r="H42" s="13"/>
      <c r="I42" s="13">
        <v>0</v>
      </c>
      <c r="J42" s="13">
        <v>383</v>
      </c>
      <c r="K42" s="13">
        <v>15444</v>
      </c>
      <c r="L42" s="13">
        <v>1037</v>
      </c>
      <c r="M42" s="13">
        <v>597</v>
      </c>
      <c r="N42" s="13">
        <v>2359</v>
      </c>
      <c r="O42" s="13">
        <v>231</v>
      </c>
      <c r="P42" s="13">
        <v>36</v>
      </c>
      <c r="Q42" s="13">
        <v>73</v>
      </c>
      <c r="R42" s="13">
        <v>4750</v>
      </c>
      <c r="S42" s="13">
        <v>16</v>
      </c>
      <c r="T42" s="10">
        <f t="shared" si="2"/>
        <v>29087</v>
      </c>
      <c r="V42" s="15"/>
    </row>
    <row r="43" spans="1:22" x14ac:dyDescent="0.3">
      <c r="A43" s="13" t="s">
        <v>38</v>
      </c>
      <c r="B43" s="13">
        <v>27932</v>
      </c>
      <c r="C43" s="13">
        <v>11</v>
      </c>
      <c r="D43" s="13">
        <v>0</v>
      </c>
      <c r="E43" s="13">
        <v>141</v>
      </c>
      <c r="F43" s="13">
        <v>231367</v>
      </c>
      <c r="G43" s="13">
        <v>47</v>
      </c>
      <c r="H43" s="13"/>
      <c r="I43" s="13">
        <v>298</v>
      </c>
      <c r="J43" s="13">
        <v>37</v>
      </c>
      <c r="K43" s="13">
        <v>15300</v>
      </c>
      <c r="L43" s="13">
        <v>426</v>
      </c>
      <c r="M43" s="13">
        <v>159</v>
      </c>
      <c r="N43" s="13">
        <v>8714</v>
      </c>
      <c r="O43" s="13">
        <v>324359</v>
      </c>
      <c r="P43" s="13">
        <v>48</v>
      </c>
      <c r="Q43" s="13">
        <v>2921</v>
      </c>
      <c r="R43" s="13">
        <v>3097</v>
      </c>
      <c r="S43" s="13">
        <v>7</v>
      </c>
      <c r="T43" s="10">
        <f t="shared" si="2"/>
        <v>614864</v>
      </c>
      <c r="V43" s="15"/>
    </row>
    <row r="44" spans="1:22" x14ac:dyDescent="0.3">
      <c r="A44" s="13" t="s">
        <v>39</v>
      </c>
      <c r="B44" s="13">
        <v>47696</v>
      </c>
      <c r="C44" s="13">
        <v>1551</v>
      </c>
      <c r="D44" s="13">
        <v>44</v>
      </c>
      <c r="E44" s="13">
        <v>42</v>
      </c>
      <c r="F44" s="13">
        <v>879758</v>
      </c>
      <c r="G44" s="13">
        <v>87</v>
      </c>
      <c r="H44" s="13"/>
      <c r="I44" s="13">
        <v>336</v>
      </c>
      <c r="J44" s="13">
        <v>170</v>
      </c>
      <c r="K44" s="13">
        <v>59901</v>
      </c>
      <c r="L44" s="13">
        <v>1273</v>
      </c>
      <c r="M44" s="13">
        <v>45</v>
      </c>
      <c r="N44" s="13">
        <v>11898</v>
      </c>
      <c r="O44" s="13">
        <v>37309</v>
      </c>
      <c r="P44" s="13">
        <v>37</v>
      </c>
      <c r="Q44" s="13">
        <v>3629</v>
      </c>
      <c r="R44" s="13">
        <v>5929</v>
      </c>
      <c r="S44" s="13">
        <v>51</v>
      </c>
      <c r="T44" s="10">
        <f t="shared" si="2"/>
        <v>1049756</v>
      </c>
      <c r="V44" s="15"/>
    </row>
    <row r="45" spans="1:22" x14ac:dyDescent="0.3">
      <c r="A45" s="13" t="s">
        <v>40</v>
      </c>
      <c r="B45" s="13">
        <v>29805</v>
      </c>
      <c r="C45" s="13">
        <v>4</v>
      </c>
      <c r="D45" s="13"/>
      <c r="E45" s="13">
        <v>0</v>
      </c>
      <c r="F45" s="13">
        <v>1276</v>
      </c>
      <c r="G45" s="13">
        <v>8</v>
      </c>
      <c r="H45" s="13"/>
      <c r="I45" s="13">
        <v>87</v>
      </c>
      <c r="J45" s="13">
        <v>7</v>
      </c>
      <c r="K45" s="13">
        <v>9519</v>
      </c>
      <c r="L45" s="13">
        <v>1</v>
      </c>
      <c r="M45" s="13">
        <v>24</v>
      </c>
      <c r="N45" s="13">
        <v>1011</v>
      </c>
      <c r="O45" s="13">
        <v>139</v>
      </c>
      <c r="P45" s="13">
        <v>4</v>
      </c>
      <c r="Q45" s="13">
        <v>45</v>
      </c>
      <c r="R45" s="13">
        <v>1106</v>
      </c>
      <c r="S45" s="13">
        <v>5</v>
      </c>
      <c r="T45" s="10">
        <f t="shared" si="2"/>
        <v>43041</v>
      </c>
      <c r="V45" s="15"/>
    </row>
    <row r="46" spans="1:22" x14ac:dyDescent="0.3">
      <c r="A46" s="13" t="s">
        <v>41</v>
      </c>
      <c r="B46" s="13">
        <v>1255</v>
      </c>
      <c r="C46" s="13">
        <v>7437</v>
      </c>
      <c r="D46" s="13">
        <v>78</v>
      </c>
      <c r="E46" s="13">
        <v>2</v>
      </c>
      <c r="F46" s="13">
        <v>3188</v>
      </c>
      <c r="G46" s="13">
        <v>887</v>
      </c>
      <c r="H46" s="13">
        <v>0</v>
      </c>
      <c r="I46" s="13">
        <v>5</v>
      </c>
      <c r="J46" s="13">
        <v>798</v>
      </c>
      <c r="K46" s="13">
        <v>61212</v>
      </c>
      <c r="L46" s="13">
        <v>1084</v>
      </c>
      <c r="M46" s="13">
        <v>5138</v>
      </c>
      <c r="N46" s="13">
        <v>885</v>
      </c>
      <c r="O46" s="13">
        <v>186</v>
      </c>
      <c r="P46" s="13">
        <v>1585</v>
      </c>
      <c r="Q46" s="13">
        <v>59</v>
      </c>
      <c r="R46" s="13">
        <v>3926</v>
      </c>
      <c r="S46" s="13">
        <v>127</v>
      </c>
      <c r="T46" s="10">
        <f t="shared" si="2"/>
        <v>87852</v>
      </c>
      <c r="V46" s="15"/>
    </row>
    <row r="47" spans="1:22" x14ac:dyDescent="0.3">
      <c r="A47" s="13" t="s">
        <v>42</v>
      </c>
      <c r="B47" s="13">
        <v>2124</v>
      </c>
      <c r="C47" s="13">
        <v>30703</v>
      </c>
      <c r="D47" s="13"/>
      <c r="E47" s="13"/>
      <c r="F47" s="13">
        <v>16718</v>
      </c>
      <c r="G47" s="13">
        <v>1</v>
      </c>
      <c r="H47" s="13"/>
      <c r="I47" s="13">
        <v>6</v>
      </c>
      <c r="J47" s="13">
        <v>2</v>
      </c>
      <c r="K47" s="13">
        <v>60237</v>
      </c>
      <c r="L47" s="13">
        <v>5690</v>
      </c>
      <c r="M47" s="13">
        <v>0</v>
      </c>
      <c r="N47" s="13">
        <v>345</v>
      </c>
      <c r="O47" s="13">
        <v>26584</v>
      </c>
      <c r="P47" s="13">
        <v>31</v>
      </c>
      <c r="Q47" s="13">
        <v>61</v>
      </c>
      <c r="R47" s="13">
        <v>39</v>
      </c>
      <c r="S47" s="13"/>
      <c r="T47" s="10">
        <f t="shared" si="2"/>
        <v>142541</v>
      </c>
      <c r="V47" s="15"/>
    </row>
    <row r="48" spans="1:22" x14ac:dyDescent="0.3">
      <c r="A48" s="13" t="s">
        <v>43</v>
      </c>
      <c r="B48" s="13">
        <v>72189</v>
      </c>
      <c r="C48" s="13">
        <v>24</v>
      </c>
      <c r="D48" s="13"/>
      <c r="E48" s="13">
        <v>2</v>
      </c>
      <c r="F48" s="13">
        <v>43027</v>
      </c>
      <c r="G48" s="13">
        <v>13</v>
      </c>
      <c r="H48" s="13"/>
      <c r="I48" s="13">
        <v>18143</v>
      </c>
      <c r="J48" s="13">
        <v>65</v>
      </c>
      <c r="K48" s="13">
        <v>16069</v>
      </c>
      <c r="L48" s="13">
        <v>2531</v>
      </c>
      <c r="M48" s="13">
        <v>355</v>
      </c>
      <c r="N48" s="13">
        <v>4389</v>
      </c>
      <c r="O48" s="13">
        <v>158614</v>
      </c>
      <c r="P48" s="13">
        <v>91</v>
      </c>
      <c r="Q48" s="13">
        <v>313</v>
      </c>
      <c r="R48" s="13">
        <v>4648</v>
      </c>
      <c r="S48" s="13">
        <v>173</v>
      </c>
      <c r="T48" s="10">
        <f t="shared" si="2"/>
        <v>320646</v>
      </c>
      <c r="V48" s="15"/>
    </row>
    <row r="49" spans="1:22" x14ac:dyDescent="0.3">
      <c r="A49" s="13" t="s">
        <v>44</v>
      </c>
      <c r="B49" s="13">
        <v>3791</v>
      </c>
      <c r="C49" s="13">
        <v>5</v>
      </c>
      <c r="D49" s="13"/>
      <c r="E49" s="13"/>
      <c r="F49" s="13">
        <v>458</v>
      </c>
      <c r="G49" s="13"/>
      <c r="H49" s="13"/>
      <c r="I49" s="13">
        <v>0</v>
      </c>
      <c r="J49" s="13">
        <v>1</v>
      </c>
      <c r="K49" s="13">
        <v>206</v>
      </c>
      <c r="L49" s="13">
        <v>35</v>
      </c>
      <c r="M49" s="13">
        <v>0</v>
      </c>
      <c r="N49" s="13">
        <v>20</v>
      </c>
      <c r="O49" s="13">
        <v>38</v>
      </c>
      <c r="P49" s="13">
        <v>2</v>
      </c>
      <c r="Q49" s="13">
        <v>0</v>
      </c>
      <c r="R49" s="13">
        <v>45</v>
      </c>
      <c r="S49" s="13">
        <v>0</v>
      </c>
      <c r="T49" s="10">
        <f t="shared" si="2"/>
        <v>4601</v>
      </c>
      <c r="V49" s="15"/>
    </row>
    <row r="50" spans="1:22" x14ac:dyDescent="0.3">
      <c r="A50" s="13" t="s">
        <v>45</v>
      </c>
      <c r="B50" s="13">
        <v>189585</v>
      </c>
      <c r="C50" s="13">
        <v>5570</v>
      </c>
      <c r="D50" s="13">
        <v>0</v>
      </c>
      <c r="E50" s="13">
        <v>446</v>
      </c>
      <c r="F50" s="13">
        <v>928469</v>
      </c>
      <c r="G50" s="13">
        <v>151</v>
      </c>
      <c r="H50" s="13"/>
      <c r="I50" s="13">
        <v>161</v>
      </c>
      <c r="J50" s="13">
        <v>226</v>
      </c>
      <c r="K50" s="13">
        <v>54250</v>
      </c>
      <c r="L50" s="13">
        <v>1073</v>
      </c>
      <c r="M50" s="13">
        <v>1228</v>
      </c>
      <c r="N50" s="13">
        <v>21934</v>
      </c>
      <c r="O50" s="13">
        <v>44528</v>
      </c>
      <c r="P50" s="13">
        <v>64</v>
      </c>
      <c r="Q50" s="13">
        <v>1707</v>
      </c>
      <c r="R50" s="13">
        <v>2361</v>
      </c>
      <c r="S50" s="13">
        <v>53</v>
      </c>
      <c r="T50" s="10">
        <f t="shared" si="2"/>
        <v>1251806</v>
      </c>
      <c r="V50" s="15"/>
    </row>
    <row r="51" spans="1:22" x14ac:dyDescent="0.3">
      <c r="A51" s="13" t="s">
        <v>46</v>
      </c>
      <c r="B51" s="13">
        <v>18490</v>
      </c>
      <c r="C51" s="13">
        <v>57683</v>
      </c>
      <c r="D51" s="13"/>
      <c r="E51" s="13"/>
      <c r="F51" s="9">
        <v>32476</v>
      </c>
      <c r="G51" s="13">
        <v>4</v>
      </c>
      <c r="H51" s="13"/>
      <c r="I51" s="13">
        <v>451</v>
      </c>
      <c r="J51" s="13">
        <v>19</v>
      </c>
      <c r="K51" s="13">
        <v>116479</v>
      </c>
      <c r="L51" s="13">
        <v>24381</v>
      </c>
      <c r="M51" s="13">
        <v>51</v>
      </c>
      <c r="N51" s="13">
        <v>432</v>
      </c>
      <c r="O51" s="13">
        <v>49096</v>
      </c>
      <c r="P51" s="13">
        <v>44</v>
      </c>
      <c r="Q51" s="13">
        <v>116</v>
      </c>
      <c r="R51" s="13">
        <v>54</v>
      </c>
      <c r="S51" s="13">
        <v>2</v>
      </c>
      <c r="T51" s="10">
        <f t="shared" si="2"/>
        <v>299778</v>
      </c>
      <c r="V51" s="15"/>
    </row>
    <row r="52" spans="1:22" x14ac:dyDescent="0.3">
      <c r="A52" s="13" t="s">
        <v>47</v>
      </c>
      <c r="B52" s="13">
        <v>551</v>
      </c>
      <c r="C52" s="13"/>
      <c r="D52" s="13"/>
      <c r="E52" s="13"/>
      <c r="F52" s="13">
        <v>331</v>
      </c>
      <c r="G52" s="13"/>
      <c r="H52" s="13"/>
      <c r="I52" s="13"/>
      <c r="J52" s="13"/>
      <c r="K52" s="13">
        <v>27</v>
      </c>
      <c r="L52" s="13">
        <v>2</v>
      </c>
      <c r="M52" s="13"/>
      <c r="N52" s="13">
        <v>582</v>
      </c>
      <c r="O52" s="13">
        <v>1330</v>
      </c>
      <c r="P52" s="13">
        <v>85</v>
      </c>
      <c r="Q52" s="13">
        <v>11</v>
      </c>
      <c r="R52" s="13"/>
      <c r="S52" s="13">
        <v>0</v>
      </c>
      <c r="T52" s="10">
        <f t="shared" si="2"/>
        <v>2919</v>
      </c>
      <c r="V52" s="15"/>
    </row>
    <row r="53" spans="1:22" x14ac:dyDescent="0.3">
      <c r="A53" s="13" t="s">
        <v>48</v>
      </c>
      <c r="B53" s="13">
        <v>7123</v>
      </c>
      <c r="C53" s="13">
        <v>28575</v>
      </c>
      <c r="D53" s="13"/>
      <c r="E53" s="13"/>
      <c r="F53" s="13">
        <v>25145</v>
      </c>
      <c r="G53" s="13">
        <v>4</v>
      </c>
      <c r="H53" s="13"/>
      <c r="I53" s="13">
        <v>152</v>
      </c>
      <c r="J53" s="13">
        <v>17</v>
      </c>
      <c r="K53" s="13">
        <v>81814</v>
      </c>
      <c r="L53" s="13">
        <v>6429</v>
      </c>
      <c r="M53" s="13">
        <v>10</v>
      </c>
      <c r="N53" s="13">
        <v>2118</v>
      </c>
      <c r="O53" s="13">
        <v>28792</v>
      </c>
      <c r="P53" s="13">
        <v>37</v>
      </c>
      <c r="Q53" s="13">
        <v>192</v>
      </c>
      <c r="R53" s="13">
        <v>4939</v>
      </c>
      <c r="S53" s="13"/>
      <c r="T53" s="10">
        <f t="shared" si="2"/>
        <v>185347</v>
      </c>
      <c r="V53" s="15"/>
    </row>
    <row r="54" spans="1:22" x14ac:dyDescent="0.3">
      <c r="A54" s="13" t="s">
        <v>49</v>
      </c>
      <c r="B54" s="13">
        <v>3960</v>
      </c>
      <c r="C54" s="13">
        <v>4044</v>
      </c>
      <c r="D54" s="13">
        <v>21</v>
      </c>
      <c r="E54" s="13"/>
      <c r="F54" s="13">
        <v>9575</v>
      </c>
      <c r="G54" s="13">
        <v>31</v>
      </c>
      <c r="H54" s="13"/>
      <c r="I54" s="13">
        <v>0</v>
      </c>
      <c r="J54" s="13">
        <v>53</v>
      </c>
      <c r="K54" s="13">
        <v>74293</v>
      </c>
      <c r="L54" s="13">
        <v>731</v>
      </c>
      <c r="M54" s="13">
        <v>322</v>
      </c>
      <c r="N54" s="13">
        <v>431</v>
      </c>
      <c r="O54" s="13">
        <v>1971</v>
      </c>
      <c r="P54" s="13">
        <v>32</v>
      </c>
      <c r="Q54" s="13">
        <v>224</v>
      </c>
      <c r="R54" s="13">
        <v>17251</v>
      </c>
      <c r="S54" s="13">
        <v>176</v>
      </c>
      <c r="T54" s="10">
        <f t="shared" si="2"/>
        <v>113115</v>
      </c>
      <c r="V54" s="15"/>
    </row>
    <row r="55" spans="1:22" x14ac:dyDescent="0.3">
      <c r="A55" s="13" t="s">
        <v>50</v>
      </c>
      <c r="B55" s="13">
        <v>16578</v>
      </c>
      <c r="C55" s="13">
        <v>11</v>
      </c>
      <c r="D55" s="13">
        <v>0</v>
      </c>
      <c r="E55" s="13">
        <v>0</v>
      </c>
      <c r="F55" s="13">
        <v>2860</v>
      </c>
      <c r="G55" s="13">
        <v>76</v>
      </c>
      <c r="H55" s="13"/>
      <c r="I55" s="13">
        <v>231</v>
      </c>
      <c r="J55" s="13">
        <v>64</v>
      </c>
      <c r="K55" s="13">
        <v>11063</v>
      </c>
      <c r="L55" s="13">
        <v>6</v>
      </c>
      <c r="M55" s="13">
        <v>627</v>
      </c>
      <c r="N55" s="13">
        <v>2890</v>
      </c>
      <c r="O55" s="13">
        <v>235</v>
      </c>
      <c r="P55" s="13">
        <v>0</v>
      </c>
      <c r="Q55" s="13">
        <v>21</v>
      </c>
      <c r="R55" s="13">
        <v>1760</v>
      </c>
      <c r="S55" s="13">
        <v>542</v>
      </c>
      <c r="T55" s="10">
        <f t="shared" si="2"/>
        <v>36964</v>
      </c>
      <c r="V55" s="15"/>
    </row>
    <row r="56" spans="1:22" x14ac:dyDescent="0.3">
      <c r="A56" s="13" t="s">
        <v>51</v>
      </c>
      <c r="B56" s="13">
        <v>2504</v>
      </c>
      <c r="C56" s="13"/>
      <c r="D56" s="13">
        <v>4</v>
      </c>
      <c r="E56" s="13"/>
      <c r="F56" s="13">
        <v>8496</v>
      </c>
      <c r="G56" s="13">
        <v>4242</v>
      </c>
      <c r="H56" s="13"/>
      <c r="I56" s="13">
        <v>0</v>
      </c>
      <c r="J56" s="13">
        <v>67</v>
      </c>
      <c r="K56" s="13">
        <v>7364</v>
      </c>
      <c r="L56" s="13"/>
      <c r="M56" s="13">
        <v>65709</v>
      </c>
      <c r="N56" s="13">
        <v>29069</v>
      </c>
      <c r="O56" s="13">
        <v>0</v>
      </c>
      <c r="P56" s="13">
        <v>0</v>
      </c>
      <c r="Q56" s="13">
        <v>60</v>
      </c>
      <c r="R56" s="13">
        <v>1830</v>
      </c>
      <c r="S56" s="13"/>
      <c r="T56" s="10">
        <f t="shared" si="2"/>
        <v>119345</v>
      </c>
      <c r="V56" s="15"/>
    </row>
    <row r="57" spans="1:22" x14ac:dyDescent="0.3">
      <c r="A57" s="13" t="s">
        <v>52</v>
      </c>
      <c r="B57" s="13">
        <v>5470</v>
      </c>
      <c r="C57" s="13">
        <v>52</v>
      </c>
      <c r="D57" s="13">
        <v>3</v>
      </c>
      <c r="E57" s="13">
        <v>18</v>
      </c>
      <c r="F57" s="13">
        <v>29774</v>
      </c>
      <c r="G57" s="13">
        <v>11</v>
      </c>
      <c r="H57" s="13"/>
      <c r="I57" s="13">
        <v>3</v>
      </c>
      <c r="J57" s="13">
        <v>22</v>
      </c>
      <c r="K57" s="13">
        <v>1674</v>
      </c>
      <c r="L57" s="13">
        <v>53</v>
      </c>
      <c r="M57" s="13">
        <v>1</v>
      </c>
      <c r="N57" s="13">
        <v>381</v>
      </c>
      <c r="O57" s="13">
        <v>28758</v>
      </c>
      <c r="P57" s="13">
        <v>10</v>
      </c>
      <c r="Q57" s="13">
        <v>50</v>
      </c>
      <c r="R57" s="13">
        <v>25</v>
      </c>
      <c r="S57" s="13">
        <v>1</v>
      </c>
      <c r="T57" s="10">
        <f t="shared" si="2"/>
        <v>66306</v>
      </c>
      <c r="V57" s="15"/>
    </row>
    <row r="58" spans="1:22" x14ac:dyDescent="0.3">
      <c r="A58" s="13" t="s">
        <v>53</v>
      </c>
      <c r="B58" s="13">
        <v>342735</v>
      </c>
      <c r="C58" s="13">
        <v>23</v>
      </c>
      <c r="D58" s="13"/>
      <c r="E58" s="13">
        <v>23</v>
      </c>
      <c r="F58" s="13">
        <v>135877</v>
      </c>
      <c r="G58" s="13">
        <v>40</v>
      </c>
      <c r="H58" s="13"/>
      <c r="I58" s="13">
        <v>21883</v>
      </c>
      <c r="J58" s="13">
        <v>153</v>
      </c>
      <c r="K58" s="13">
        <v>28990</v>
      </c>
      <c r="L58" s="13">
        <v>5395</v>
      </c>
      <c r="M58" s="13">
        <v>67</v>
      </c>
      <c r="N58" s="13">
        <v>9131</v>
      </c>
      <c r="O58" s="13">
        <v>125114</v>
      </c>
      <c r="P58" s="13">
        <v>1226</v>
      </c>
      <c r="Q58" s="13">
        <v>656</v>
      </c>
      <c r="R58" s="13">
        <v>6721</v>
      </c>
      <c r="S58" s="13">
        <v>1109</v>
      </c>
      <c r="T58" s="10">
        <f t="shared" si="2"/>
        <v>679143</v>
      </c>
      <c r="V58" s="15"/>
    </row>
    <row r="59" spans="1:22" x14ac:dyDescent="0.3">
      <c r="A59" s="13" t="s">
        <v>54</v>
      </c>
      <c r="B59" s="13">
        <v>9463</v>
      </c>
      <c r="C59" s="13">
        <v>250</v>
      </c>
      <c r="D59" s="13">
        <v>0</v>
      </c>
      <c r="E59" s="13">
        <v>19</v>
      </c>
      <c r="F59" s="13">
        <v>23448</v>
      </c>
      <c r="G59" s="13">
        <v>27</v>
      </c>
      <c r="H59" s="13"/>
      <c r="I59" s="13">
        <v>9</v>
      </c>
      <c r="J59" s="13">
        <v>7</v>
      </c>
      <c r="K59" s="13">
        <v>9131</v>
      </c>
      <c r="L59" s="13">
        <v>1402</v>
      </c>
      <c r="M59" s="13">
        <v>53</v>
      </c>
      <c r="N59" s="13">
        <v>3678</v>
      </c>
      <c r="O59" s="13">
        <v>78510</v>
      </c>
      <c r="P59" s="13">
        <v>27</v>
      </c>
      <c r="Q59" s="13">
        <v>17</v>
      </c>
      <c r="R59" s="13">
        <v>6619</v>
      </c>
      <c r="S59" s="13">
        <v>2</v>
      </c>
      <c r="T59" s="10">
        <f t="shared" si="2"/>
        <v>132662</v>
      </c>
      <c r="V59" s="15"/>
    </row>
    <row r="60" spans="1:22" x14ac:dyDescent="0.3">
      <c r="A60" s="13" t="s">
        <v>55</v>
      </c>
      <c r="B60" s="13">
        <v>8611</v>
      </c>
      <c r="C60" s="13">
        <v>2693</v>
      </c>
      <c r="D60" s="13">
        <v>0</v>
      </c>
      <c r="E60" s="13">
        <v>41</v>
      </c>
      <c r="F60" s="13">
        <v>35203</v>
      </c>
      <c r="G60" s="13">
        <v>695</v>
      </c>
      <c r="H60" s="13">
        <v>0</v>
      </c>
      <c r="I60" s="13">
        <v>312</v>
      </c>
      <c r="J60" s="13">
        <v>194</v>
      </c>
      <c r="K60" s="13">
        <v>23150</v>
      </c>
      <c r="L60" s="13">
        <v>1983</v>
      </c>
      <c r="M60" s="13">
        <v>2915</v>
      </c>
      <c r="N60" s="13">
        <v>10921</v>
      </c>
      <c r="O60" s="13">
        <v>6360</v>
      </c>
      <c r="P60" s="13">
        <v>147</v>
      </c>
      <c r="Q60" s="13">
        <v>108</v>
      </c>
      <c r="R60" s="13">
        <v>710</v>
      </c>
      <c r="S60" s="13">
        <v>32</v>
      </c>
      <c r="T60" s="10">
        <f t="shared" si="2"/>
        <v>94075</v>
      </c>
      <c r="V60" s="15"/>
    </row>
    <row r="61" spans="1:22" ht="15" thickBot="1" x14ac:dyDescent="0.35">
      <c r="A61" s="11" t="s">
        <v>56</v>
      </c>
      <c r="B61" s="12">
        <f t="shared" ref="B61:T61" si="3">SUM(B32:B60)</f>
        <v>1235069</v>
      </c>
      <c r="C61" s="12">
        <f t="shared" si="3"/>
        <v>174439</v>
      </c>
      <c r="D61" s="12">
        <f t="shared" si="3"/>
        <v>406</v>
      </c>
      <c r="E61" s="12">
        <f t="shared" si="3"/>
        <v>748</v>
      </c>
      <c r="F61" s="12">
        <f t="shared" si="3"/>
        <v>2591322</v>
      </c>
      <c r="G61" s="12">
        <f t="shared" si="3"/>
        <v>6407</v>
      </c>
      <c r="H61" s="12">
        <f t="shared" si="3"/>
        <v>16</v>
      </c>
      <c r="I61" s="12">
        <f t="shared" si="3"/>
        <v>42969</v>
      </c>
      <c r="J61" s="12">
        <f t="shared" si="3"/>
        <v>5516</v>
      </c>
      <c r="K61" s="12">
        <f t="shared" si="3"/>
        <v>737619</v>
      </c>
      <c r="L61" s="12">
        <f t="shared" si="3"/>
        <v>115055</v>
      </c>
      <c r="M61" s="12">
        <f t="shared" si="3"/>
        <v>78200</v>
      </c>
      <c r="N61" s="12">
        <f t="shared" si="3"/>
        <v>121783</v>
      </c>
      <c r="O61" s="12">
        <f t="shared" si="3"/>
        <v>960863</v>
      </c>
      <c r="P61" s="12">
        <f t="shared" si="3"/>
        <v>4114</v>
      </c>
      <c r="Q61" s="12">
        <f t="shared" si="3"/>
        <v>14090</v>
      </c>
      <c r="R61" s="12">
        <f t="shared" si="3"/>
        <v>77828</v>
      </c>
      <c r="S61" s="12">
        <f t="shared" si="3"/>
        <v>2608</v>
      </c>
      <c r="T61" s="12">
        <f t="shared" si="3"/>
        <v>6169052</v>
      </c>
      <c r="V61" s="15"/>
    </row>
    <row r="62" spans="1:22" ht="15.6" thickTop="1" thickBot="1" x14ac:dyDescent="0.35">
      <c r="A62" s="11" t="s">
        <v>57</v>
      </c>
      <c r="B62" s="12">
        <f t="shared" ref="B62:T62" si="4">+B61+B31</f>
        <v>3724613</v>
      </c>
      <c r="C62" s="12">
        <f t="shared" si="4"/>
        <v>187664</v>
      </c>
      <c r="D62" s="12">
        <f t="shared" si="4"/>
        <v>452</v>
      </c>
      <c r="E62" s="12">
        <f t="shared" si="4"/>
        <v>10990</v>
      </c>
      <c r="F62" s="12">
        <f t="shared" si="4"/>
        <v>3231656</v>
      </c>
      <c r="G62" s="12">
        <f t="shared" si="4"/>
        <v>18913</v>
      </c>
      <c r="H62" s="12">
        <f t="shared" si="4"/>
        <v>19</v>
      </c>
      <c r="I62" s="12">
        <f t="shared" si="4"/>
        <v>218259</v>
      </c>
      <c r="J62" s="12">
        <f t="shared" si="4"/>
        <v>203017</v>
      </c>
      <c r="K62" s="12">
        <f t="shared" si="4"/>
        <v>953539</v>
      </c>
      <c r="L62" s="12">
        <f t="shared" si="4"/>
        <v>136550</v>
      </c>
      <c r="M62" s="12">
        <f t="shared" si="4"/>
        <v>99593</v>
      </c>
      <c r="N62" s="12">
        <f t="shared" si="4"/>
        <v>178862</v>
      </c>
      <c r="O62" s="12">
        <f t="shared" si="4"/>
        <v>2162979</v>
      </c>
      <c r="P62" s="12">
        <f t="shared" si="4"/>
        <v>63879</v>
      </c>
      <c r="Q62" s="12">
        <f t="shared" si="4"/>
        <v>53871</v>
      </c>
      <c r="R62" s="12">
        <f t="shared" si="4"/>
        <v>110623</v>
      </c>
      <c r="S62" s="12">
        <f t="shared" si="4"/>
        <v>11725</v>
      </c>
      <c r="T62" s="12">
        <f t="shared" si="4"/>
        <v>11367204</v>
      </c>
      <c r="V62" s="15"/>
    </row>
    <row r="63" spans="1:22" ht="15" thickTop="1" x14ac:dyDescent="0.3">
      <c r="A63" s="14" t="s">
        <v>78</v>
      </c>
      <c r="B63" s="14">
        <f>+(B62*100)/$T$62</f>
        <v>32.76630735227414</v>
      </c>
      <c r="C63" s="14">
        <f t="shared" ref="C63:S63" si="5">+(C62*100)/$T$62</f>
        <v>1.6509248888293022</v>
      </c>
      <c r="D63" s="14">
        <f t="shared" si="5"/>
        <v>3.97635161645731E-3</v>
      </c>
      <c r="E63" s="14">
        <f t="shared" si="5"/>
        <v>9.6681646603685487E-2</v>
      </c>
      <c r="F63" s="14">
        <f t="shared" si="5"/>
        <v>28.429647255384879</v>
      </c>
      <c r="G63" s="14">
        <f t="shared" si="5"/>
        <v>0.16638216398685199</v>
      </c>
      <c r="H63" s="14">
        <f t="shared" si="5"/>
        <v>1.6714752370063915E-4</v>
      </c>
      <c r="I63" s="14">
        <f t="shared" si="5"/>
        <v>1.9200763881777787</v>
      </c>
      <c r="J63" s="14">
        <f t="shared" si="5"/>
        <v>1.7859888852175081</v>
      </c>
      <c r="K63" s="14">
        <f t="shared" si="5"/>
        <v>8.3885096106307238</v>
      </c>
      <c r="L63" s="14">
        <f t="shared" si="5"/>
        <v>1.2012628611222249</v>
      </c>
      <c r="M63" s="14">
        <f t="shared" si="5"/>
        <v>0.87614333304830283</v>
      </c>
      <c r="N63" s="14">
        <f t="shared" si="5"/>
        <v>1.5734915991654588</v>
      </c>
      <c r="O63" s="14">
        <f t="shared" si="5"/>
        <v>19.028241245604459</v>
      </c>
      <c r="P63" s="14">
        <f t="shared" si="5"/>
        <v>0.56195877191963828</v>
      </c>
      <c r="Q63" s="14">
        <f t="shared" si="5"/>
        <v>0.47391601311984899</v>
      </c>
      <c r="R63" s="14">
        <f t="shared" si="5"/>
        <v>0.97317686917556856</v>
      </c>
      <c r="S63" s="14">
        <f t="shared" si="5"/>
        <v>0.10314761659947336</v>
      </c>
      <c r="T63" s="14"/>
    </row>
    <row r="64" spans="1:22" x14ac:dyDescent="0.3">
      <c r="A64" s="3" t="s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</row>
  </sheetData>
  <printOptions horizontalCentered="1"/>
  <pageMargins left="0" right="0" top="0.39370078740157483" bottom="0.39370078740157483" header="0" footer="0"/>
  <pageSetup paperSize="9" scale="56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2023-09-19T09:50:38Z</cp:lastPrinted>
  <dcterms:created xsi:type="dcterms:W3CDTF">2023-05-12T08:20:08Z</dcterms:created>
  <dcterms:modified xsi:type="dcterms:W3CDTF">2024-02-20T09:27:17Z</dcterms:modified>
</cp:coreProperties>
</file>