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H/FyH Exports/"/>
    </mc:Choice>
  </mc:AlternateContent>
  <xr:revisionPtr revIDLastSave="103" documentId="8_{5BDD736A-E691-4E28-AE46-957C79740886}" xr6:coauthVersionLast="47" xr6:coauthVersionMax="47" xr10:uidLastSave="{009A4EFB-2842-466F-9317-D796607F3749}"/>
  <bookViews>
    <workbookView xWindow="28785" yWindow="7725" windowWidth="28830" windowHeight="3870" xr2:uid="{7F4D0395-198A-449B-9CCC-5AD3F9B914F7}"/>
  </bookViews>
  <sheets>
    <sheet name="evol-ex-tm" sheetId="4" r:id="rId1"/>
    <sheet name="Hoja1" sheetId="1" r:id="rId2"/>
    <sheet name="Hoja2" sheetId="2" r:id="rId3"/>
    <sheet name="Hoj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2" i="4" l="1"/>
  <c r="M61" i="4"/>
  <c r="M60" i="4"/>
  <c r="M59" i="4"/>
  <c r="M58" i="4"/>
  <c r="M57" i="4"/>
  <c r="M56" i="4"/>
  <c r="M55" i="4"/>
  <c r="M54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L61" i="4" l="1"/>
  <c r="K61" i="4"/>
  <c r="J61" i="4"/>
  <c r="I61" i="4"/>
  <c r="H61" i="4"/>
  <c r="G61" i="4"/>
  <c r="F61" i="4"/>
  <c r="E61" i="4"/>
  <c r="D61" i="4"/>
  <c r="C61" i="4"/>
  <c r="B61" i="4"/>
  <c r="K31" i="4"/>
  <c r="J31" i="4"/>
  <c r="I31" i="4"/>
  <c r="H31" i="4"/>
  <c r="G31" i="4"/>
  <c r="F31" i="4"/>
  <c r="E31" i="4"/>
  <c r="D31" i="4"/>
  <c r="C31" i="4"/>
  <c r="B31" i="4"/>
  <c r="B62" i="4" l="1"/>
  <c r="C62" i="4"/>
  <c r="D62" i="4"/>
  <c r="E62" i="4"/>
  <c r="F62" i="4"/>
  <c r="G62" i="4"/>
  <c r="H62" i="4"/>
  <c r="I62" i="4"/>
  <c r="J62" i="4"/>
  <c r="K62" i="4"/>
  <c r="L62" i="4"/>
</calcChain>
</file>

<file path=xl/sharedStrings.xml><?xml version="1.0" encoding="utf-8"?>
<sst xmlns="http://schemas.openxmlformats.org/spreadsheetml/2006/main" count="58" uniqueCount="58">
  <si>
    <t>TONELADAS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</si>
  <si>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</si>
  <si>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</si>
  <si>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</si>
  <si>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</si>
  <si>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</si>
  <si>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</si>
  <si>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</si>
  <si>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</si>
  <si>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</si>
  <si>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</si>
  <si>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</si>
  <si>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</si>
  <si>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</si>
  <si>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</si>
  <si>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</si>
  <si>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</si>
  <si>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</si>
  <si>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</si>
  <si>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</si>
  <si>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</si>
  <si>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</si>
  <si>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</si>
  <si>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</si>
  <si>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</si>
  <si>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</si>
  <si>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</si>
  <si>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</si>
  <si>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</si>
  <si>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</si>
  <si>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</si>
  <si>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</si>
  <si>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</si>
  <si>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</si>
  <si>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</si>
  <si>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</si>
  <si>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</si>
  <si>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</si>
  <si>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</si>
  <si>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</si>
  <si>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</si>
  <si>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</si>
  <si>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</si>
  <si>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</si>
  <si>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</si>
  <si>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</si>
  <si>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</si>
  <si>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</si>
  <si>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</si>
  <si>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</si>
  <si>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</si>
  <si>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</si>
  <si>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</si>
  <si>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</si>
  <si>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</si>
  <si>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</si>
  <si>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EVOLUCIÓN DE LAS EXPORTACIONES ESPAÑOLAS DE FRUTAS Y HORTALIZAS FRESCAS</t>
  </si>
  <si>
    <t>% 2023/2022.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</si>
</sst>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1" applyNumberFormat="0" applyFill="0" applyAlignment="0" applyProtection="0"/>
    <xf numFmtId="0" fontId="4" fillId="2" borderId="0" applyNumberFormat="0" applyBorder="0" applyAlignment="0" applyProtection="0"/>
  </cellStyleXfs>
  <cellXfs count="27">
    <xf numFmtId="0" fontId="0" fillId="0" borderId="0" xfId="0"/>
    <xf numFmtId="3" fontId="2" fillId="0" borderId="0" xfId="1" applyNumberFormat="1" applyFont="1"/>
    <xf numFmtId="0" fontId="3" fillId="0" borderId="0" xfId="1" applyFont="1"/>
    <xf numFmtId="0" fontId="4" fillId="0" borderId="0" xfId="2"/>
    <xf numFmtId="3" fontId="5" fillId="0" borderId="0" xfId="1" applyNumberFormat="1" applyFont="1"/>
    <xf numFmtId="0" fontId="2" fillId="0" borderId="0" xfId="1" applyFont="1"/>
    <xf numFmtId="0" fontId="5" fillId="0" borderId="0" xfId="1" applyFont="1"/>
    <xf numFmtId="3" fontId="7" fillId="0" borderId="0" xfId="4" applyNumberFormat="1" applyFont="1" applyFill="1" applyBorder="1" applyAlignment="1">
      <alignment horizontal="left"/>
    </xf>
    <xf numFmtId="3" fontId="8" fillId="0" borderId="0" xfId="4" applyNumberFormat="1" applyFont="1" applyFill="1" applyBorder="1"/>
    <xf numFmtId="3" fontId="6" fillId="0" borderId="1" xfId="3" applyNumberFormat="1" applyFill="1" applyAlignment="1">
      <alignment horizontal="right"/>
    </xf>
    <xf numFmtId="3" fontId="6" fillId="0" borderId="1" xfId="3" applyNumberFormat="1" applyFill="1"/>
    <xf numFmtId="3" fontId="7" fillId="0" borderId="0" xfId="4" applyNumberFormat="1" applyFont="1" applyFill="1" applyBorder="1"/>
    <xf numFmtId="3" fontId="6" fillId="0" borderId="0" xfId="4" applyNumberFormat="1" applyFont="1" applyFill="1" applyBorder="1"/>
    <xf numFmtId="3" fontId="6" fillId="3" borderId="1" xfId="3" applyNumberFormat="1" applyFill="1"/>
    <xf numFmtId="3" fontId="6" fillId="0" borderId="1" xfId="3" applyNumberFormat="1" applyFill="1" applyAlignment="1">
      <alignment horizontal="center" wrapText="1"/>
    </xf>
    <xf numFmtId="0" fontId="4" fillId="0" borderId="0" xfId="2" applyAlignment="1">
      <alignment wrapText="1"/>
    </xf>
    <xf numFmtId="0" fontId="9" fillId="0" borderId="0" xfId="1" applyFont="1"/>
    <xf numFmtId="3" fontId="10" fillId="0" borderId="0" xfId="1" applyNumberFormat="1" applyFont="1"/>
    <xf numFmtId="0" fontId="10" fillId="0" borderId="0" xfId="1" applyFont="1"/>
    <xf numFmtId="3" fontId="11" fillId="3" borderId="0" xfId="4" applyNumberFormat="1" applyFont="1" applyFill="1" applyBorder="1"/>
    <xf numFmtId="3" fontId="6" fillId="3" borderId="0" xfId="4" applyNumberFormat="1" applyFont="1" applyFill="1" applyBorder="1"/>
    <xf numFmtId="0" fontId="12" fillId="0" borderId="0" xfId="2" applyFont="1"/>
    <xf numFmtId="3" fontId="13" fillId="3" borderId="1" xfId="3" applyNumberFormat="1" applyFont="1" applyFill="1" applyAlignment="1">
      <alignment horizontal="center" wrapText="1"/>
    </xf>
    <xf numFmtId="0" fontId="3" fillId="0" borderId="0" xfId="1" applyFont="1" applyFill="1"/>
    <xf numFmtId="3" fontId="5" fillId="0" borderId="0" xfId="1" applyNumberFormat="1" applyFont="1" applyFill="1"/>
    <xf numFmtId="0" fontId="5" fillId="0" borderId="0" xfId="1" applyFont="1" applyFill="1"/>
    <xf numFmtId="0" fontId="4" fillId="0" borderId="0" xfId="2" applyFill="1"/>
  </cellXfs>
  <cellStyles count="5">
    <cellStyle name="20% - Énfasis3 2" xfId="4" xr:uid="{BFBF8952-A053-450F-B30F-83185A867660}"/>
    <cellStyle name="Normal" xfId="0" builtinId="0"/>
    <cellStyle name="Normal 2" xfId="1" xr:uid="{D36386F8-E8B9-46A2-A254-9BCCF45C0F43}"/>
    <cellStyle name="Normal 3" xfId="2" xr:uid="{9D1073DC-8494-44B7-BA1D-FDA5CDFB7D54}"/>
    <cellStyle name="Total 2" xfId="3" xr:uid="{9FD9415B-B9B4-4612-9F39-07ACE7B90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58BC-7202-4657-AE60-B58441DCE4DA}">
  <dimension ref="A3:M64"/>
  <sheetViews>
    <sheetView tabSelected="1" workbookViewId="0">
      <selection activeCell="L1" sqref="L1:M1048576"/>
    </sheetView>
  </sheetViews>
  <sheetFormatPr baseColWidth="10" defaultRowHeight="14.4" x14ac:dyDescent="0.3"/>
  <cols>
    <col min="1" max="1" width="19.296875" style="3" customWidth="1"/>
    <col min="2" max="11" width="9.19921875" style="3" customWidth="1"/>
    <col min="12" max="12" width="9.19921875" style="26" customWidth="1"/>
    <col min="13" max="13" width="4.59765625" style="21" customWidth="1"/>
    <col min="14" max="16384" width="11.19921875" style="3"/>
  </cols>
  <sheetData>
    <row r="3" spans="1:13" ht="18" x14ac:dyDescent="0.35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3"/>
      <c r="M3" s="16"/>
    </row>
    <row r="4" spans="1:13" ht="18" x14ac:dyDescent="0.3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24"/>
      <c r="M4" s="17"/>
    </row>
    <row r="5" spans="1:13" ht="18" x14ac:dyDescent="0.35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25"/>
      <c r="M5" s="18"/>
    </row>
    <row r="6" spans="1:13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25"/>
      <c r="M6" s="18"/>
    </row>
    <row r="7" spans="1:13" s="15" customFormat="1" ht="37.200000000000003" thickBot="1" x14ac:dyDescent="0.35">
      <c r="A7" s="14"/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14">
        <v>2018</v>
      </c>
      <c r="H7" s="14">
        <v>2019</v>
      </c>
      <c r="I7" s="14">
        <v>2020</v>
      </c>
      <c r="J7" s="14">
        <v>2021</v>
      </c>
      <c r="K7" s="14">
        <v>2022</v>
      </c>
      <c r="L7" s="14">
        <v>2023</v>
      </c>
      <c r="M7" s="22" t="s">
        <v>57</v>
      </c>
    </row>
    <row r="8" spans="1:13" ht="15" thickTop="1" x14ac:dyDescent="0.3">
      <c r="A8" s="7" t="s">
        <v>1</v>
      </c>
      <c r="B8" s="8">
        <v>2867</v>
      </c>
      <c r="C8" s="8">
        <v>3622</v>
      </c>
      <c r="D8" s="8">
        <v>2804</v>
      </c>
      <c r="E8" s="8">
        <v>2917</v>
      </c>
      <c r="F8" s="8">
        <v>4153</v>
      </c>
      <c r="G8" s="8">
        <v>5102</v>
      </c>
      <c r="H8" s="8">
        <v>4351</v>
      </c>
      <c r="I8" s="8">
        <v>4016</v>
      </c>
      <c r="J8" s="8">
        <v>4600</v>
      </c>
      <c r="K8" s="8">
        <v>3979</v>
      </c>
      <c r="L8" s="8">
        <v>3781.35691</v>
      </c>
      <c r="M8" s="19">
        <f>+((L8-K8)*100)/K8</f>
        <v>-4.9671548127670269</v>
      </c>
    </row>
    <row r="9" spans="1:13" x14ac:dyDescent="0.3">
      <c r="A9" s="7" t="s">
        <v>2</v>
      </c>
      <c r="B9" s="8">
        <v>110916</v>
      </c>
      <c r="C9" s="8">
        <v>125525</v>
      </c>
      <c r="D9" s="8">
        <v>147852</v>
      </c>
      <c r="E9" s="8">
        <v>162370</v>
      </c>
      <c r="F9" s="8">
        <v>165785</v>
      </c>
      <c r="G9" s="8">
        <v>150979</v>
      </c>
      <c r="H9" s="8">
        <v>184283</v>
      </c>
      <c r="I9" s="8">
        <v>190384</v>
      </c>
      <c r="J9" s="8">
        <v>174584</v>
      </c>
      <c r="K9" s="8">
        <v>164543</v>
      </c>
      <c r="L9" s="8">
        <v>150346.89059999998</v>
      </c>
      <c r="M9" s="19">
        <f t="shared" ref="M9:M62" si="0">+((L9-K9)*100)/K9</f>
        <v>-8.6275985000881317</v>
      </c>
    </row>
    <row r="10" spans="1:13" x14ac:dyDescent="0.3">
      <c r="A10" s="7" t="s">
        <v>3</v>
      </c>
      <c r="B10" s="8">
        <v>14392</v>
      </c>
      <c r="C10" s="8">
        <v>16161</v>
      </c>
      <c r="D10" s="8">
        <v>14573</v>
      </c>
      <c r="E10" s="8">
        <v>10971</v>
      </c>
      <c r="F10" s="8">
        <v>11539</v>
      </c>
      <c r="G10" s="8">
        <v>12760</v>
      </c>
      <c r="H10" s="8">
        <v>13272</v>
      </c>
      <c r="I10" s="8">
        <v>11587</v>
      </c>
      <c r="J10" s="8">
        <v>12637</v>
      </c>
      <c r="K10" s="8">
        <v>15970</v>
      </c>
      <c r="L10" s="8">
        <v>11293.482453000001</v>
      </c>
      <c r="M10" s="19">
        <f t="shared" si="0"/>
        <v>-29.283140557294924</v>
      </c>
    </row>
    <row r="11" spans="1:13" x14ac:dyDescent="0.3">
      <c r="A11" s="7" t="s">
        <v>4</v>
      </c>
      <c r="B11" s="8">
        <v>93404</v>
      </c>
      <c r="C11" s="8">
        <v>99512</v>
      </c>
      <c r="D11" s="8">
        <v>90598</v>
      </c>
      <c r="E11" s="8">
        <v>62574</v>
      </c>
      <c r="F11" s="8">
        <v>88117</v>
      </c>
      <c r="G11" s="8">
        <v>96471</v>
      </c>
      <c r="H11" s="8">
        <v>78291</v>
      </c>
      <c r="I11" s="8">
        <v>81577</v>
      </c>
      <c r="J11" s="8">
        <v>102083</v>
      </c>
      <c r="K11" s="8">
        <v>93541</v>
      </c>
      <c r="L11" s="8">
        <v>88689.337750000006</v>
      </c>
      <c r="M11" s="19">
        <f t="shared" si="0"/>
        <v>-5.1866692145690063</v>
      </c>
    </row>
    <row r="12" spans="1:13" x14ac:dyDescent="0.3">
      <c r="A12" s="7" t="s">
        <v>5</v>
      </c>
      <c r="B12" s="8">
        <v>144314</v>
      </c>
      <c r="C12" s="8">
        <v>143337</v>
      </c>
      <c r="D12" s="8">
        <v>158136</v>
      </c>
      <c r="E12" s="8">
        <v>151600</v>
      </c>
      <c r="F12" s="8">
        <v>144431</v>
      </c>
      <c r="G12" s="8">
        <v>154963</v>
      </c>
      <c r="H12" s="8">
        <v>160162</v>
      </c>
      <c r="I12" s="8">
        <v>173104</v>
      </c>
      <c r="J12" s="8">
        <v>167360</v>
      </c>
      <c r="K12" s="8">
        <v>149955</v>
      </c>
      <c r="L12" s="8">
        <v>174283.56799800001</v>
      </c>
      <c r="M12" s="19">
        <f t="shared" si="0"/>
        <v>16.223912505751734</v>
      </c>
    </row>
    <row r="13" spans="1:13" x14ac:dyDescent="0.3">
      <c r="A13" s="7" t="s">
        <v>6</v>
      </c>
      <c r="B13" s="8">
        <v>306822</v>
      </c>
      <c r="C13" s="8">
        <v>293957</v>
      </c>
      <c r="D13" s="8">
        <v>275650</v>
      </c>
      <c r="E13" s="8">
        <v>325667</v>
      </c>
      <c r="F13" s="8">
        <v>320181</v>
      </c>
      <c r="G13" s="8">
        <v>364434</v>
      </c>
      <c r="H13" s="8">
        <v>413429</v>
      </c>
      <c r="I13" s="8">
        <v>427470</v>
      </c>
      <c r="J13" s="8">
        <v>453403</v>
      </c>
      <c r="K13" s="8">
        <v>352974</v>
      </c>
      <c r="L13" s="8">
        <v>376382.95321299997</v>
      </c>
      <c r="M13" s="19">
        <f t="shared" si="0"/>
        <v>6.6319199751256388</v>
      </c>
    </row>
    <row r="14" spans="1:13" x14ac:dyDescent="0.3">
      <c r="A14" s="7" t="s">
        <v>7</v>
      </c>
      <c r="B14" s="8">
        <v>24454</v>
      </c>
      <c r="C14" s="8">
        <v>24629</v>
      </c>
      <c r="D14" s="8">
        <v>33098</v>
      </c>
      <c r="E14" s="8">
        <v>36316</v>
      </c>
      <c r="F14" s="8">
        <v>33622</v>
      </c>
      <c r="G14" s="8">
        <v>45482</v>
      </c>
      <c r="H14" s="8">
        <v>35708</v>
      </c>
      <c r="I14" s="8">
        <v>41764</v>
      </c>
      <c r="J14" s="8">
        <v>47432</v>
      </c>
      <c r="K14" s="8">
        <v>46931</v>
      </c>
      <c r="L14" s="8">
        <v>44219.766635</v>
      </c>
      <c r="M14" s="19">
        <f t="shared" si="0"/>
        <v>-5.7770628475847516</v>
      </c>
    </row>
    <row r="15" spans="1:13" x14ac:dyDescent="0.3">
      <c r="A15" s="7" t="s">
        <v>8</v>
      </c>
      <c r="B15" s="8">
        <v>313230</v>
      </c>
      <c r="C15" s="8">
        <v>353309</v>
      </c>
      <c r="D15" s="8">
        <v>351637</v>
      </c>
      <c r="E15" s="8">
        <v>356560</v>
      </c>
      <c r="F15" s="8">
        <v>338214</v>
      </c>
      <c r="G15" s="8">
        <v>355956</v>
      </c>
      <c r="H15" s="8">
        <v>414659</v>
      </c>
      <c r="I15" s="8">
        <v>356347</v>
      </c>
      <c r="J15" s="8">
        <v>339001</v>
      </c>
      <c r="K15" s="8">
        <v>316843</v>
      </c>
      <c r="L15" s="8">
        <v>293389.39318100002</v>
      </c>
      <c r="M15" s="19">
        <f t="shared" si="0"/>
        <v>-7.4022802520491151</v>
      </c>
    </row>
    <row r="16" spans="1:13" x14ac:dyDescent="0.3">
      <c r="A16" s="7" t="s">
        <v>9</v>
      </c>
      <c r="B16" s="8">
        <v>393182</v>
      </c>
      <c r="C16" s="8">
        <v>445114</v>
      </c>
      <c r="D16" s="8">
        <v>453494</v>
      </c>
      <c r="E16" s="8">
        <v>466261</v>
      </c>
      <c r="F16" s="8">
        <v>449260</v>
      </c>
      <c r="G16" s="8">
        <v>488570</v>
      </c>
      <c r="H16" s="8">
        <v>490278</v>
      </c>
      <c r="I16" s="8">
        <v>496788</v>
      </c>
      <c r="J16" s="8">
        <v>520366</v>
      </c>
      <c r="K16" s="8">
        <v>500519</v>
      </c>
      <c r="L16" s="8">
        <v>469803.86543899996</v>
      </c>
      <c r="M16" s="19">
        <f t="shared" si="0"/>
        <v>-6.1366570621694763</v>
      </c>
    </row>
    <row r="17" spans="1:13" x14ac:dyDescent="0.3">
      <c r="A17" s="7" t="s">
        <v>10</v>
      </c>
      <c r="B17" s="8">
        <v>60605</v>
      </c>
      <c r="C17" s="8">
        <v>61584</v>
      </c>
      <c r="D17" s="8">
        <v>72873</v>
      </c>
      <c r="E17" s="8">
        <v>72369</v>
      </c>
      <c r="F17" s="8">
        <v>61435</v>
      </c>
      <c r="G17" s="8">
        <v>58340</v>
      </c>
      <c r="H17" s="8">
        <v>68908</v>
      </c>
      <c r="I17" s="8">
        <v>63639</v>
      </c>
      <c r="J17" s="8">
        <v>68617</v>
      </c>
      <c r="K17" s="8">
        <v>75898</v>
      </c>
      <c r="L17" s="8">
        <v>78174.147819000005</v>
      </c>
      <c r="M17" s="19">
        <f t="shared" si="0"/>
        <v>2.9989562557643223</v>
      </c>
    </row>
    <row r="18" spans="1:13" x14ac:dyDescent="0.3">
      <c r="A18" s="7" t="s">
        <v>11</v>
      </c>
      <c r="B18" s="8">
        <v>18354</v>
      </c>
      <c r="C18" s="8">
        <v>19851</v>
      </c>
      <c r="D18" s="8">
        <v>21330</v>
      </c>
      <c r="E18" s="8">
        <v>17383</v>
      </c>
      <c r="F18" s="8">
        <v>21527</v>
      </c>
      <c r="G18" s="8">
        <v>24810</v>
      </c>
      <c r="H18" s="8">
        <v>25945</v>
      </c>
      <c r="I18" s="8">
        <v>25124</v>
      </c>
      <c r="J18" s="8">
        <v>26195</v>
      </c>
      <c r="K18" s="8">
        <v>22860</v>
      </c>
      <c r="L18" s="8">
        <v>18467.673813000001</v>
      </c>
      <c r="M18" s="19">
        <f t="shared" si="0"/>
        <v>-19.214025314960626</v>
      </c>
    </row>
    <row r="19" spans="1:13" x14ac:dyDescent="0.3">
      <c r="A19" s="7" t="s">
        <v>12</v>
      </c>
      <c r="B19" s="8">
        <v>26898</v>
      </c>
      <c r="C19" s="8">
        <v>28078</v>
      </c>
      <c r="D19" s="8">
        <v>26246</v>
      </c>
      <c r="E19" s="8">
        <v>30139</v>
      </c>
      <c r="F19" s="8">
        <v>29489</v>
      </c>
      <c r="G19" s="8">
        <v>35886</v>
      </c>
      <c r="H19" s="8">
        <v>37087</v>
      </c>
      <c r="I19" s="8">
        <v>37555</v>
      </c>
      <c r="J19" s="8">
        <v>38926</v>
      </c>
      <c r="K19" s="8">
        <v>37721</v>
      </c>
      <c r="L19" s="8">
        <v>37139.701839999994</v>
      </c>
      <c r="M19" s="19">
        <f t="shared" si="0"/>
        <v>-1.5410465258079207</v>
      </c>
    </row>
    <row r="20" spans="1:13" x14ac:dyDescent="0.3">
      <c r="A20" s="7" t="s">
        <v>13</v>
      </c>
      <c r="B20" s="8">
        <v>4895</v>
      </c>
      <c r="C20" s="8">
        <v>5228</v>
      </c>
      <c r="D20" s="8">
        <v>4995</v>
      </c>
      <c r="E20" s="8">
        <v>2867</v>
      </c>
      <c r="F20" s="8">
        <v>2786</v>
      </c>
      <c r="G20" s="8">
        <v>4475</v>
      </c>
      <c r="H20" s="8">
        <v>2918</v>
      </c>
      <c r="I20" s="8">
        <v>2234</v>
      </c>
      <c r="J20" s="8">
        <v>2473</v>
      </c>
      <c r="K20" s="8">
        <v>2071</v>
      </c>
      <c r="L20" s="8">
        <v>1541.4563579999999</v>
      </c>
      <c r="M20" s="19">
        <f t="shared" si="0"/>
        <v>-25.569466055045876</v>
      </c>
    </row>
    <row r="21" spans="1:13" x14ac:dyDescent="0.3">
      <c r="A21" s="7" t="s">
        <v>14</v>
      </c>
      <c r="B21" s="8">
        <v>22810</v>
      </c>
      <c r="C21" s="8">
        <v>20533</v>
      </c>
      <c r="D21" s="8">
        <v>21544</v>
      </c>
      <c r="E21" s="8">
        <v>21323</v>
      </c>
      <c r="F21" s="8">
        <v>16314</v>
      </c>
      <c r="G21" s="8">
        <v>22005</v>
      </c>
      <c r="H21" s="8">
        <v>22755</v>
      </c>
      <c r="I21" s="8">
        <v>24433</v>
      </c>
      <c r="J21" s="8">
        <v>21731</v>
      </c>
      <c r="K21" s="8">
        <v>19219</v>
      </c>
      <c r="L21" s="8">
        <v>14208.705196000001</v>
      </c>
      <c r="M21" s="19">
        <f t="shared" si="0"/>
        <v>-26.069487507154374</v>
      </c>
    </row>
    <row r="22" spans="1:13" x14ac:dyDescent="0.3">
      <c r="A22" s="7" t="s">
        <v>15</v>
      </c>
      <c r="B22" s="8">
        <v>707566</v>
      </c>
      <c r="C22" s="8">
        <v>720305</v>
      </c>
      <c r="D22" s="8">
        <v>740066</v>
      </c>
      <c r="E22" s="8">
        <v>751247</v>
      </c>
      <c r="F22" s="8">
        <v>766348</v>
      </c>
      <c r="G22" s="8">
        <v>802791</v>
      </c>
      <c r="H22" s="8">
        <v>764890</v>
      </c>
      <c r="I22" s="8">
        <v>768141</v>
      </c>
      <c r="J22" s="8">
        <v>795620</v>
      </c>
      <c r="K22" s="8">
        <v>714502</v>
      </c>
      <c r="L22" s="8">
        <v>706332.55560600001</v>
      </c>
      <c r="M22" s="19">
        <f t="shared" si="0"/>
        <v>-1.143376000906924</v>
      </c>
    </row>
    <row r="23" spans="1:13" x14ac:dyDescent="0.3">
      <c r="A23" s="7" t="s">
        <v>16</v>
      </c>
      <c r="B23" s="8">
        <v>18623</v>
      </c>
      <c r="C23" s="8">
        <v>21261</v>
      </c>
      <c r="D23" s="8">
        <v>21836</v>
      </c>
      <c r="E23" s="8">
        <v>26616</v>
      </c>
      <c r="F23" s="8">
        <v>26252</v>
      </c>
      <c r="G23" s="8">
        <v>24257</v>
      </c>
      <c r="H23" s="8">
        <v>40201</v>
      </c>
      <c r="I23" s="8">
        <v>56811</v>
      </c>
      <c r="J23" s="8">
        <v>33358</v>
      </c>
      <c r="K23" s="8">
        <v>34860</v>
      </c>
      <c r="L23" s="8">
        <v>45779.057840000001</v>
      </c>
      <c r="M23" s="19">
        <f t="shared" si="0"/>
        <v>31.322598508318997</v>
      </c>
    </row>
    <row r="24" spans="1:13" x14ac:dyDescent="0.3">
      <c r="A24" s="7" t="s">
        <v>17</v>
      </c>
      <c r="B24" s="8">
        <v>281936</v>
      </c>
      <c r="C24" s="8">
        <v>242817</v>
      </c>
      <c r="D24" s="8">
        <v>282425</v>
      </c>
      <c r="E24" s="8">
        <v>280004</v>
      </c>
      <c r="F24" s="8">
        <v>294578</v>
      </c>
      <c r="G24" s="8">
        <v>285336</v>
      </c>
      <c r="H24" s="8">
        <v>304366</v>
      </c>
      <c r="I24" s="8">
        <v>289504</v>
      </c>
      <c r="J24" s="8">
        <v>341713</v>
      </c>
      <c r="K24" s="8">
        <v>366396</v>
      </c>
      <c r="L24" s="8">
        <v>390686.78868200001</v>
      </c>
      <c r="M24" s="19">
        <f t="shared" si="0"/>
        <v>6.6296544400048072</v>
      </c>
    </row>
    <row r="25" spans="1:13" x14ac:dyDescent="0.3">
      <c r="A25" s="7" t="s">
        <v>18</v>
      </c>
      <c r="B25" s="8">
        <v>573902</v>
      </c>
      <c r="C25" s="8">
        <v>595078</v>
      </c>
      <c r="D25" s="8">
        <v>623049</v>
      </c>
      <c r="E25" s="8">
        <v>631077</v>
      </c>
      <c r="F25" s="8">
        <v>629432</v>
      </c>
      <c r="G25" s="8">
        <v>647451</v>
      </c>
      <c r="H25" s="8">
        <v>708237</v>
      </c>
      <c r="I25" s="8">
        <v>705600</v>
      </c>
      <c r="J25" s="8">
        <v>663853</v>
      </c>
      <c r="K25" s="8">
        <v>694249</v>
      </c>
      <c r="L25" s="8">
        <v>667546.49540899997</v>
      </c>
      <c r="M25" s="19">
        <f t="shared" si="0"/>
        <v>-3.8462431477755148</v>
      </c>
    </row>
    <row r="26" spans="1:13" x14ac:dyDescent="0.3">
      <c r="A26" s="7" t="s">
        <v>19</v>
      </c>
      <c r="B26" s="8">
        <v>598514</v>
      </c>
      <c r="C26" s="8">
        <v>868603</v>
      </c>
      <c r="D26" s="8">
        <v>666027</v>
      </c>
      <c r="E26" s="8">
        <v>701773</v>
      </c>
      <c r="F26" s="8">
        <v>687922</v>
      </c>
      <c r="G26" s="8">
        <v>746259</v>
      </c>
      <c r="H26" s="8">
        <v>835266</v>
      </c>
      <c r="I26" s="8">
        <v>853280</v>
      </c>
      <c r="J26" s="8">
        <v>840288</v>
      </c>
      <c r="K26" s="8">
        <v>795668</v>
      </c>
      <c r="L26" s="8">
        <v>710760.46250700008</v>
      </c>
      <c r="M26" s="19">
        <f t="shared" si="0"/>
        <v>-10.671226880181171</v>
      </c>
    </row>
    <row r="27" spans="1:13" x14ac:dyDescent="0.3">
      <c r="A27" s="7" t="s">
        <v>20</v>
      </c>
      <c r="B27" s="8">
        <v>27367</v>
      </c>
      <c r="C27" s="8">
        <v>20123</v>
      </c>
      <c r="D27" s="8">
        <v>23009</v>
      </c>
      <c r="E27" s="8">
        <v>25250</v>
      </c>
      <c r="F27" s="8">
        <v>19954</v>
      </c>
      <c r="G27" s="8">
        <v>22923</v>
      </c>
      <c r="H27" s="8">
        <v>25210</v>
      </c>
      <c r="I27" s="8">
        <v>27321</v>
      </c>
      <c r="J27" s="8">
        <v>32938</v>
      </c>
      <c r="K27" s="8">
        <v>26383</v>
      </c>
      <c r="L27" s="8">
        <v>28445.855735000001</v>
      </c>
      <c r="M27" s="19">
        <f t="shared" si="0"/>
        <v>7.818882367433579</v>
      </c>
    </row>
    <row r="28" spans="1:13" x14ac:dyDescent="0.3">
      <c r="A28" s="7" t="s">
        <v>21</v>
      </c>
      <c r="B28" s="8">
        <v>1070987</v>
      </c>
      <c r="C28" s="8">
        <v>967539</v>
      </c>
      <c r="D28" s="8">
        <v>956837</v>
      </c>
      <c r="E28" s="8">
        <v>910663</v>
      </c>
      <c r="F28" s="8">
        <v>809042</v>
      </c>
      <c r="G28" s="8">
        <v>813205</v>
      </c>
      <c r="H28" s="8">
        <v>774786</v>
      </c>
      <c r="I28" s="8">
        <v>732735</v>
      </c>
      <c r="J28" s="8">
        <v>658921</v>
      </c>
      <c r="K28" s="8">
        <v>629269</v>
      </c>
      <c r="L28" s="8">
        <v>558514.41302800004</v>
      </c>
      <c r="M28" s="19">
        <f t="shared" si="0"/>
        <v>-11.243933353144675</v>
      </c>
    </row>
    <row r="29" spans="1:13" x14ac:dyDescent="0.3">
      <c r="A29" s="7" t="s">
        <v>22</v>
      </c>
      <c r="B29" s="8">
        <v>112674</v>
      </c>
      <c r="C29" s="8">
        <v>96536</v>
      </c>
      <c r="D29" s="8">
        <v>104527</v>
      </c>
      <c r="E29" s="8">
        <v>135557</v>
      </c>
      <c r="F29" s="8">
        <v>111120</v>
      </c>
      <c r="G29" s="8">
        <v>100028</v>
      </c>
      <c r="H29" s="8">
        <v>115170</v>
      </c>
      <c r="I29" s="8">
        <v>135805</v>
      </c>
      <c r="J29" s="8">
        <v>151593</v>
      </c>
      <c r="K29" s="8">
        <v>107239</v>
      </c>
      <c r="L29" s="8">
        <v>137347.546806</v>
      </c>
      <c r="M29" s="19">
        <f t="shared" si="0"/>
        <v>28.076116716866061</v>
      </c>
    </row>
    <row r="30" spans="1:13" x14ac:dyDescent="0.3">
      <c r="A30" s="7" t="s">
        <v>23</v>
      </c>
      <c r="B30" s="8">
        <v>109121</v>
      </c>
      <c r="C30" s="8">
        <v>107155</v>
      </c>
      <c r="D30" s="8">
        <v>120056</v>
      </c>
      <c r="E30" s="8">
        <v>161950</v>
      </c>
      <c r="F30" s="8">
        <v>133046</v>
      </c>
      <c r="G30" s="8">
        <v>132698</v>
      </c>
      <c r="H30" s="8">
        <v>181132</v>
      </c>
      <c r="I30" s="8">
        <v>198799</v>
      </c>
      <c r="J30" s="8">
        <v>213824</v>
      </c>
      <c r="K30" s="8">
        <v>178272</v>
      </c>
      <c r="L30" s="8">
        <v>191777.133547</v>
      </c>
      <c r="M30" s="19">
        <f t="shared" si="0"/>
        <v>7.5755775146966462</v>
      </c>
    </row>
    <row r="31" spans="1:13" ht="15" thickBot="1" x14ac:dyDescent="0.35">
      <c r="A31" s="9" t="s">
        <v>24</v>
      </c>
      <c r="B31" s="10">
        <f t="shared" ref="B31:K31" si="1">SUM(B8:B30)</f>
        <v>5037833</v>
      </c>
      <c r="C31" s="10">
        <f t="shared" si="1"/>
        <v>5279857</v>
      </c>
      <c r="D31" s="10">
        <f t="shared" si="1"/>
        <v>5212662</v>
      </c>
      <c r="E31" s="10">
        <f t="shared" si="1"/>
        <v>5343454</v>
      </c>
      <c r="F31" s="10">
        <f t="shared" si="1"/>
        <v>5164547</v>
      </c>
      <c r="G31" s="10">
        <f t="shared" si="1"/>
        <v>5395181</v>
      </c>
      <c r="H31" s="10">
        <f t="shared" si="1"/>
        <v>5701304</v>
      </c>
      <c r="I31" s="10">
        <f t="shared" si="1"/>
        <v>5704018</v>
      </c>
      <c r="J31" s="10">
        <f t="shared" si="1"/>
        <v>5711516</v>
      </c>
      <c r="K31" s="10">
        <f t="shared" si="1"/>
        <v>5349862</v>
      </c>
      <c r="L31" s="10">
        <v>5198913.6083650002</v>
      </c>
      <c r="M31" s="13">
        <f t="shared" si="0"/>
        <v>-2.8215380440654316</v>
      </c>
    </row>
    <row r="32" spans="1:13" ht="15" thickTop="1" x14ac:dyDescent="0.3">
      <c r="A32" s="11" t="s">
        <v>25</v>
      </c>
      <c r="B32" s="11">
        <v>68021</v>
      </c>
      <c r="C32" s="11">
        <v>74285</v>
      </c>
      <c r="D32" s="11">
        <v>84431</v>
      </c>
      <c r="E32" s="11">
        <v>91665</v>
      </c>
      <c r="F32" s="11">
        <v>107097</v>
      </c>
      <c r="G32" s="11">
        <v>108891</v>
      </c>
      <c r="H32" s="11">
        <v>119091</v>
      </c>
      <c r="I32" s="11">
        <v>140923</v>
      </c>
      <c r="J32" s="11">
        <v>140612</v>
      </c>
      <c r="K32" s="11">
        <v>149697</v>
      </c>
      <c r="L32" s="11">
        <v>139119.101609</v>
      </c>
      <c r="M32" s="20">
        <f t="shared" si="0"/>
        <v>-7.0662059967801589</v>
      </c>
    </row>
    <row r="33" spans="1:13" x14ac:dyDescent="0.3">
      <c r="A33" s="11" t="s">
        <v>26</v>
      </c>
      <c r="B33" s="11">
        <v>90103</v>
      </c>
      <c r="C33" s="11">
        <v>56472</v>
      </c>
      <c r="D33" s="11">
        <v>80310</v>
      </c>
      <c r="E33" s="11">
        <v>79347</v>
      </c>
      <c r="F33" s="11">
        <v>89275</v>
      </c>
      <c r="G33" s="11">
        <v>109234</v>
      </c>
      <c r="H33" s="11">
        <v>93529</v>
      </c>
      <c r="I33" s="11">
        <v>96467</v>
      </c>
      <c r="J33" s="11">
        <v>89500</v>
      </c>
      <c r="K33" s="11">
        <v>59513</v>
      </c>
      <c r="L33" s="11">
        <v>77544.013405000005</v>
      </c>
      <c r="M33" s="20">
        <f t="shared" si="0"/>
        <v>30.297604565389083</v>
      </c>
    </row>
    <row r="34" spans="1:13" x14ac:dyDescent="0.3">
      <c r="A34" s="11" t="s">
        <v>27</v>
      </c>
      <c r="B34" s="11">
        <v>18628</v>
      </c>
      <c r="C34" s="11">
        <v>23299</v>
      </c>
      <c r="D34" s="11">
        <v>27471</v>
      </c>
      <c r="E34" s="11">
        <v>36505</v>
      </c>
      <c r="F34" s="11">
        <v>46579</v>
      </c>
      <c r="G34" s="11">
        <v>58772</v>
      </c>
      <c r="H34" s="11">
        <v>67641</v>
      </c>
      <c r="I34" s="11">
        <v>67177</v>
      </c>
      <c r="J34" s="11">
        <v>83095</v>
      </c>
      <c r="K34" s="11">
        <v>86879</v>
      </c>
      <c r="L34" s="11">
        <v>73507.90711</v>
      </c>
      <c r="M34" s="20">
        <f t="shared" si="0"/>
        <v>-15.390477434132528</v>
      </c>
    </row>
    <row r="35" spans="1:13" x14ac:dyDescent="0.3">
      <c r="A35" s="11" t="s">
        <v>28</v>
      </c>
      <c r="B35" s="11">
        <v>131031</v>
      </c>
      <c r="C35" s="11">
        <v>163346</v>
      </c>
      <c r="D35" s="11">
        <v>184732</v>
      </c>
      <c r="E35" s="11">
        <v>194552</v>
      </c>
      <c r="F35" s="11">
        <v>215693</v>
      </c>
      <c r="G35" s="11">
        <v>171539</v>
      </c>
      <c r="H35" s="11">
        <v>214375</v>
      </c>
      <c r="I35" s="11">
        <v>212510</v>
      </c>
      <c r="J35" s="11">
        <v>187088</v>
      </c>
      <c r="K35" s="11">
        <v>119386</v>
      </c>
      <c r="L35" s="11">
        <v>170033.16038000002</v>
      </c>
      <c r="M35" s="20">
        <f t="shared" si="0"/>
        <v>42.423031494480099</v>
      </c>
    </row>
    <row r="36" spans="1:13" x14ac:dyDescent="0.3">
      <c r="A36" s="11" t="s">
        <v>29</v>
      </c>
      <c r="B36" s="11">
        <v>36191</v>
      </c>
      <c r="C36" s="11">
        <v>38393</v>
      </c>
      <c r="D36" s="11">
        <v>26012</v>
      </c>
      <c r="E36" s="11">
        <v>23780</v>
      </c>
      <c r="F36" s="11">
        <v>30221</v>
      </c>
      <c r="G36" s="11">
        <v>34188</v>
      </c>
      <c r="H36" s="11">
        <v>29242</v>
      </c>
      <c r="I36" s="11">
        <v>20128</v>
      </c>
      <c r="J36" s="11">
        <v>43538</v>
      </c>
      <c r="K36" s="11">
        <v>26620</v>
      </c>
      <c r="L36" s="11">
        <v>36867.432589999997</v>
      </c>
      <c r="M36" s="20">
        <f t="shared" si="0"/>
        <v>38.495238880540931</v>
      </c>
    </row>
    <row r="37" spans="1:13" x14ac:dyDescent="0.3">
      <c r="A37" s="11" t="s">
        <v>30</v>
      </c>
      <c r="B37" s="11">
        <v>79756</v>
      </c>
      <c r="C37" s="11">
        <v>116902</v>
      </c>
      <c r="D37" s="11">
        <v>108494</v>
      </c>
      <c r="E37" s="11">
        <v>109083</v>
      </c>
      <c r="F37" s="11">
        <v>98827</v>
      </c>
      <c r="G37" s="11">
        <v>72675</v>
      </c>
      <c r="H37" s="11">
        <v>94502</v>
      </c>
      <c r="I37" s="11">
        <v>90898</v>
      </c>
      <c r="J37" s="11">
        <v>111183</v>
      </c>
      <c r="K37" s="11">
        <v>94185</v>
      </c>
      <c r="L37" s="11">
        <v>89694.076816999994</v>
      </c>
      <c r="M37" s="20">
        <f t="shared" si="0"/>
        <v>-4.7681936433614762</v>
      </c>
    </row>
    <row r="38" spans="1:13" x14ac:dyDescent="0.3">
      <c r="A38" s="11" t="s">
        <v>31</v>
      </c>
      <c r="B38" s="11">
        <v>21037</v>
      </c>
      <c r="C38" s="11">
        <v>25769</v>
      </c>
      <c r="D38" s="11">
        <v>30961</v>
      </c>
      <c r="E38" s="11">
        <v>37854</v>
      </c>
      <c r="F38" s="11">
        <v>45918</v>
      </c>
      <c r="G38" s="11">
        <v>51373</v>
      </c>
      <c r="H38" s="11">
        <v>70185</v>
      </c>
      <c r="I38" s="11">
        <v>59291</v>
      </c>
      <c r="J38" s="11">
        <v>61701</v>
      </c>
      <c r="K38" s="11">
        <v>67830</v>
      </c>
      <c r="L38" s="11">
        <v>55878.133734999996</v>
      </c>
      <c r="M38" s="20">
        <f t="shared" si="0"/>
        <v>-17.620324730945018</v>
      </c>
    </row>
    <row r="39" spans="1:13" x14ac:dyDescent="0.3">
      <c r="A39" s="11" t="s">
        <v>32</v>
      </c>
      <c r="B39" s="11">
        <v>326832</v>
      </c>
      <c r="C39" s="11">
        <v>294622</v>
      </c>
      <c r="D39" s="11">
        <v>282705</v>
      </c>
      <c r="E39" s="11">
        <v>314196</v>
      </c>
      <c r="F39" s="11">
        <v>304238</v>
      </c>
      <c r="G39" s="11">
        <v>283344</v>
      </c>
      <c r="H39" s="11">
        <v>300002</v>
      </c>
      <c r="I39" s="11">
        <v>291118</v>
      </c>
      <c r="J39" s="11">
        <v>315844</v>
      </c>
      <c r="K39" s="11">
        <v>278137</v>
      </c>
      <c r="L39" s="11">
        <v>246307.73856600001</v>
      </c>
      <c r="M39" s="20">
        <f t="shared" si="0"/>
        <v>-11.443735078037077</v>
      </c>
    </row>
    <row r="40" spans="1:13" x14ac:dyDescent="0.3">
      <c r="A40" s="11" t="s">
        <v>33</v>
      </c>
      <c r="B40" s="11">
        <v>584</v>
      </c>
      <c r="C40" s="11">
        <v>649</v>
      </c>
      <c r="D40" s="11">
        <v>1072</v>
      </c>
      <c r="E40" s="11">
        <v>35</v>
      </c>
      <c r="F40" s="11">
        <v>1316</v>
      </c>
      <c r="G40" s="11">
        <v>2357</v>
      </c>
      <c r="H40" s="11">
        <v>2804</v>
      </c>
      <c r="I40" s="11">
        <v>615</v>
      </c>
      <c r="J40" s="11">
        <v>1021</v>
      </c>
      <c r="K40" s="11">
        <v>655</v>
      </c>
      <c r="L40" s="11">
        <v>1317.9686900000002</v>
      </c>
      <c r="M40" s="20">
        <f t="shared" si="0"/>
        <v>101.2165938931298</v>
      </c>
    </row>
    <row r="41" spans="1:13" x14ac:dyDescent="0.3">
      <c r="A41" s="11" t="s">
        <v>34</v>
      </c>
      <c r="B41" s="11">
        <v>3627</v>
      </c>
      <c r="C41" s="11">
        <v>3380</v>
      </c>
      <c r="D41" s="11">
        <v>3305</v>
      </c>
      <c r="E41" s="11">
        <v>2545</v>
      </c>
      <c r="F41" s="11">
        <v>2836</v>
      </c>
      <c r="G41" s="11">
        <v>3437</v>
      </c>
      <c r="H41" s="11">
        <v>3304</v>
      </c>
      <c r="I41" s="11">
        <v>4518</v>
      </c>
      <c r="J41" s="11">
        <v>5484</v>
      </c>
      <c r="K41" s="11">
        <v>3734</v>
      </c>
      <c r="L41" s="11">
        <v>4824.3510200000001</v>
      </c>
      <c r="M41" s="20">
        <f t="shared" si="0"/>
        <v>29.200616497054099</v>
      </c>
    </row>
    <row r="42" spans="1:13" x14ac:dyDescent="0.3">
      <c r="A42" s="11" t="s">
        <v>35</v>
      </c>
      <c r="B42" s="11">
        <v>14950</v>
      </c>
      <c r="C42" s="11">
        <v>15490</v>
      </c>
      <c r="D42" s="11">
        <v>19992</v>
      </c>
      <c r="E42" s="11">
        <v>21228</v>
      </c>
      <c r="F42" s="11">
        <v>17163</v>
      </c>
      <c r="G42" s="11">
        <v>20295</v>
      </c>
      <c r="H42" s="11">
        <v>22041</v>
      </c>
      <c r="I42" s="11">
        <v>28150</v>
      </c>
      <c r="J42" s="11">
        <v>39306</v>
      </c>
      <c r="K42" s="11">
        <v>28095</v>
      </c>
      <c r="L42" s="11">
        <v>29080.792150000001</v>
      </c>
      <c r="M42" s="20">
        <f t="shared" si="0"/>
        <v>3.5087814557750532</v>
      </c>
    </row>
    <row r="43" spans="1:13" x14ac:dyDescent="0.3">
      <c r="A43" s="11" t="s">
        <v>36</v>
      </c>
      <c r="B43" s="11">
        <v>581893</v>
      </c>
      <c r="C43" s="11">
        <v>643973</v>
      </c>
      <c r="D43" s="11">
        <v>635983</v>
      </c>
      <c r="E43" s="11">
        <v>547345</v>
      </c>
      <c r="F43" s="11">
        <v>689576</v>
      </c>
      <c r="G43" s="11">
        <v>602685</v>
      </c>
      <c r="H43" s="11">
        <v>739801</v>
      </c>
      <c r="I43" s="11">
        <v>740597</v>
      </c>
      <c r="J43" s="11">
        <v>706953</v>
      </c>
      <c r="K43" s="11">
        <v>647869</v>
      </c>
      <c r="L43" s="11">
        <v>615003.86693899997</v>
      </c>
      <c r="M43" s="20">
        <f t="shared" si="0"/>
        <v>-5.0728053141916085</v>
      </c>
    </row>
    <row r="44" spans="1:13" x14ac:dyDescent="0.3">
      <c r="A44" s="11" t="s">
        <v>37</v>
      </c>
      <c r="B44" s="11">
        <v>1597227</v>
      </c>
      <c r="C44" s="11">
        <v>1593572</v>
      </c>
      <c r="D44" s="11">
        <v>1581566</v>
      </c>
      <c r="E44" s="11">
        <v>1479020</v>
      </c>
      <c r="F44" s="11">
        <v>1367272</v>
      </c>
      <c r="G44" s="11">
        <v>1367623</v>
      </c>
      <c r="H44" s="11">
        <v>1399939</v>
      </c>
      <c r="I44" s="11">
        <v>1353977</v>
      </c>
      <c r="J44" s="11">
        <v>1290455</v>
      </c>
      <c r="K44" s="11">
        <v>1245700</v>
      </c>
      <c r="L44" s="11">
        <v>1049796.2116479999</v>
      </c>
      <c r="M44" s="20">
        <f t="shared" si="0"/>
        <v>-15.726401890663887</v>
      </c>
    </row>
    <row r="45" spans="1:13" x14ac:dyDescent="0.3">
      <c r="A45" s="11" t="s">
        <v>38</v>
      </c>
      <c r="B45" s="11">
        <v>20168</v>
      </c>
      <c r="C45" s="11">
        <v>34930</v>
      </c>
      <c r="D45" s="11">
        <v>28322</v>
      </c>
      <c r="E45" s="11">
        <v>34078</v>
      </c>
      <c r="F45" s="11">
        <v>41392</v>
      </c>
      <c r="G45" s="11">
        <v>69488</v>
      </c>
      <c r="H45" s="11">
        <v>46987</v>
      </c>
      <c r="I45" s="11">
        <v>60397</v>
      </c>
      <c r="J45" s="11">
        <v>66375</v>
      </c>
      <c r="K45" s="11">
        <v>62241</v>
      </c>
      <c r="L45" s="11">
        <v>43044.698279000004</v>
      </c>
      <c r="M45" s="20">
        <f t="shared" si="0"/>
        <v>-30.84189155219228</v>
      </c>
    </row>
    <row r="46" spans="1:13" x14ac:dyDescent="0.3">
      <c r="A46" s="11" t="s">
        <v>39</v>
      </c>
      <c r="B46" s="11">
        <v>99915</v>
      </c>
      <c r="C46" s="11">
        <v>113619</v>
      </c>
      <c r="D46" s="11">
        <v>123829</v>
      </c>
      <c r="E46" s="11">
        <v>127726</v>
      </c>
      <c r="F46" s="11">
        <v>122921</v>
      </c>
      <c r="G46" s="11">
        <v>111921</v>
      </c>
      <c r="H46" s="11">
        <v>118881</v>
      </c>
      <c r="I46" s="11">
        <v>134624</v>
      </c>
      <c r="J46" s="11">
        <v>110583</v>
      </c>
      <c r="K46" s="11">
        <v>106109</v>
      </c>
      <c r="L46" s="11">
        <v>87840.88704500001</v>
      </c>
      <c r="M46" s="20">
        <f t="shared" si="0"/>
        <v>-17.216365204648042</v>
      </c>
    </row>
    <row r="47" spans="1:13" x14ac:dyDescent="0.3">
      <c r="A47" s="11" t="s">
        <v>40</v>
      </c>
      <c r="B47" s="11">
        <v>408703</v>
      </c>
      <c r="C47" s="11">
        <v>372861</v>
      </c>
      <c r="D47" s="11">
        <v>382828</v>
      </c>
      <c r="E47" s="11">
        <v>405351</v>
      </c>
      <c r="F47" s="11">
        <v>462966</v>
      </c>
      <c r="G47" s="11">
        <v>384120</v>
      </c>
      <c r="H47" s="11">
        <v>403823</v>
      </c>
      <c r="I47" s="11">
        <v>327906</v>
      </c>
      <c r="J47" s="11">
        <v>322364</v>
      </c>
      <c r="K47" s="11">
        <v>262211</v>
      </c>
      <c r="L47" s="11">
        <v>142539.72589999999</v>
      </c>
      <c r="M47" s="20">
        <f t="shared" si="0"/>
        <v>-45.63930349985317</v>
      </c>
    </row>
    <row r="48" spans="1:13" x14ac:dyDescent="0.3">
      <c r="A48" s="11" t="s">
        <v>41</v>
      </c>
      <c r="B48" s="11">
        <v>525242</v>
      </c>
      <c r="C48" s="11">
        <v>404082</v>
      </c>
      <c r="D48" s="11">
        <v>423894</v>
      </c>
      <c r="E48" s="11">
        <v>443189</v>
      </c>
      <c r="F48" s="11">
        <v>440721</v>
      </c>
      <c r="G48" s="11">
        <v>405585</v>
      </c>
      <c r="H48" s="11">
        <v>451060</v>
      </c>
      <c r="I48" s="11">
        <v>435052</v>
      </c>
      <c r="J48" s="11">
        <v>411100</v>
      </c>
      <c r="K48" s="11">
        <v>337733</v>
      </c>
      <c r="L48" s="11">
        <v>320817.55738999997</v>
      </c>
      <c r="M48" s="20">
        <f t="shared" si="0"/>
        <v>-5.008525258118107</v>
      </c>
    </row>
    <row r="49" spans="1:13" x14ac:dyDescent="0.3">
      <c r="A49" s="11" t="s">
        <v>42</v>
      </c>
      <c r="B49" s="11">
        <v>2548</v>
      </c>
      <c r="C49" s="11">
        <v>2033</v>
      </c>
      <c r="D49" s="11">
        <v>3088</v>
      </c>
      <c r="E49" s="11">
        <v>3428</v>
      </c>
      <c r="F49" s="11">
        <v>4608</v>
      </c>
      <c r="G49" s="11">
        <v>4340</v>
      </c>
      <c r="H49" s="11">
        <v>7053</v>
      </c>
      <c r="I49" s="11">
        <v>4358</v>
      </c>
      <c r="J49" s="11">
        <v>4794</v>
      </c>
      <c r="K49" s="11">
        <v>4235</v>
      </c>
      <c r="L49" s="11">
        <v>4598.5952799999995</v>
      </c>
      <c r="M49" s="20">
        <f t="shared" si="0"/>
        <v>8.5854847697756682</v>
      </c>
    </row>
    <row r="50" spans="1:13" x14ac:dyDescent="0.3">
      <c r="A50" s="11" t="s">
        <v>43</v>
      </c>
      <c r="B50" s="11">
        <v>1911777</v>
      </c>
      <c r="C50" s="11">
        <v>1657218</v>
      </c>
      <c r="D50" s="11">
        <v>1894154</v>
      </c>
      <c r="E50" s="11">
        <v>1559749</v>
      </c>
      <c r="F50" s="11">
        <v>1617963</v>
      </c>
      <c r="G50" s="11">
        <v>1527692</v>
      </c>
      <c r="H50" s="11">
        <v>1782386</v>
      </c>
      <c r="I50" s="11">
        <v>1641970</v>
      </c>
      <c r="J50" s="11">
        <v>1481899</v>
      </c>
      <c r="K50" s="11">
        <v>1610107</v>
      </c>
      <c r="L50" s="11">
        <v>1251820.3653480001</v>
      </c>
      <c r="M50" s="20">
        <f t="shared" si="0"/>
        <v>-22.252349356409226</v>
      </c>
    </row>
    <row r="51" spans="1:13" x14ac:dyDescent="0.3">
      <c r="A51" s="11" t="s">
        <v>44</v>
      </c>
      <c r="B51" s="11">
        <v>480927</v>
      </c>
      <c r="C51" s="11">
        <v>470439</v>
      </c>
      <c r="D51" s="11">
        <v>472322</v>
      </c>
      <c r="E51" s="11">
        <v>414298</v>
      </c>
      <c r="F51" s="8">
        <v>470785</v>
      </c>
      <c r="G51" s="11">
        <v>359282</v>
      </c>
      <c r="H51" s="11">
        <v>433770</v>
      </c>
      <c r="I51" s="11">
        <v>329061</v>
      </c>
      <c r="J51" s="11">
        <v>323304</v>
      </c>
      <c r="K51" s="11">
        <v>277539</v>
      </c>
      <c r="L51" s="11">
        <v>299796.93872999999</v>
      </c>
      <c r="M51" s="20">
        <f t="shared" si="0"/>
        <v>8.0197517213796967</v>
      </c>
    </row>
    <row r="52" spans="1:13" x14ac:dyDescent="0.3">
      <c r="A52" s="11" t="s">
        <v>45</v>
      </c>
      <c r="B52" s="11">
        <v>2485</v>
      </c>
      <c r="C52" s="11">
        <v>2950</v>
      </c>
      <c r="D52" s="11">
        <v>4758</v>
      </c>
      <c r="E52" s="11">
        <v>3628</v>
      </c>
      <c r="F52" s="11">
        <v>5590</v>
      </c>
      <c r="G52" s="11">
        <v>5721</v>
      </c>
      <c r="H52" s="11">
        <v>10967</v>
      </c>
      <c r="I52" s="11">
        <v>10200</v>
      </c>
      <c r="J52" s="11">
        <v>5728</v>
      </c>
      <c r="K52" s="11">
        <v>4752</v>
      </c>
      <c r="L52" s="11">
        <v>2919.3778600000001</v>
      </c>
      <c r="M52" s="20">
        <f t="shared" si="0"/>
        <v>-38.565280723905722</v>
      </c>
    </row>
    <row r="53" spans="1:13" x14ac:dyDescent="0.3">
      <c r="A53" s="11" t="s">
        <v>46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v>185347.66430999999</v>
      </c>
      <c r="M53" s="20"/>
    </row>
    <row r="54" spans="1:13" x14ac:dyDescent="0.3">
      <c r="A54" s="11" t="s">
        <v>47</v>
      </c>
      <c r="B54" s="11">
        <v>111633</v>
      </c>
      <c r="C54" s="11">
        <v>120249</v>
      </c>
      <c r="D54" s="11">
        <v>95752</v>
      </c>
      <c r="E54" s="11">
        <v>92410</v>
      </c>
      <c r="F54" s="11">
        <v>119916</v>
      </c>
      <c r="G54" s="11">
        <v>93801</v>
      </c>
      <c r="H54" s="11">
        <v>129635</v>
      </c>
      <c r="I54" s="11">
        <v>106981</v>
      </c>
      <c r="J54" s="11">
        <v>121590</v>
      </c>
      <c r="K54" s="11">
        <v>93716</v>
      </c>
      <c r="L54" s="11">
        <v>113110.27476500001</v>
      </c>
      <c r="M54" s="20">
        <f t="shared" si="0"/>
        <v>20.694731705365154</v>
      </c>
    </row>
    <row r="55" spans="1:13" x14ac:dyDescent="0.3">
      <c r="A55" s="11" t="s">
        <v>48</v>
      </c>
      <c r="B55" s="11">
        <v>21769</v>
      </c>
      <c r="C55" s="11">
        <v>31549</v>
      </c>
      <c r="D55" s="11">
        <v>26451</v>
      </c>
      <c r="E55" s="11">
        <v>29489</v>
      </c>
      <c r="F55" s="11">
        <v>31168</v>
      </c>
      <c r="G55" s="11">
        <v>39777</v>
      </c>
      <c r="H55" s="11">
        <v>36513</v>
      </c>
      <c r="I55" s="11">
        <v>23768</v>
      </c>
      <c r="J55" s="11">
        <v>28926</v>
      </c>
      <c r="K55" s="11">
        <v>33344</v>
      </c>
      <c r="L55" s="11">
        <v>36963.771485999998</v>
      </c>
      <c r="M55" s="20">
        <f t="shared" si="0"/>
        <v>10.85584058901151</v>
      </c>
    </row>
    <row r="56" spans="1:13" x14ac:dyDescent="0.3">
      <c r="A56" s="11" t="s">
        <v>49</v>
      </c>
      <c r="B56" s="11">
        <v>82735</v>
      </c>
      <c r="C56" s="11">
        <v>99799</v>
      </c>
      <c r="D56" s="11">
        <v>73837</v>
      </c>
      <c r="E56" s="11">
        <v>92590</v>
      </c>
      <c r="F56" s="11">
        <v>99002</v>
      </c>
      <c r="G56" s="11">
        <v>104313</v>
      </c>
      <c r="H56" s="11">
        <v>97438</v>
      </c>
      <c r="I56" s="11">
        <v>93194</v>
      </c>
      <c r="J56" s="11">
        <v>112956</v>
      </c>
      <c r="K56" s="11">
        <v>70181</v>
      </c>
      <c r="L56" s="11">
        <v>119344.62948</v>
      </c>
      <c r="M56" s="20">
        <f t="shared" si="0"/>
        <v>70.052620338838153</v>
      </c>
    </row>
    <row r="57" spans="1:13" x14ac:dyDescent="0.3">
      <c r="A57" s="11" t="s">
        <v>50</v>
      </c>
      <c r="B57" s="11">
        <v>56654</v>
      </c>
      <c r="C57" s="11">
        <v>52758</v>
      </c>
      <c r="D57" s="11">
        <v>66224</v>
      </c>
      <c r="E57" s="11">
        <v>55707</v>
      </c>
      <c r="F57" s="11">
        <v>59931</v>
      </c>
      <c r="G57" s="11">
        <v>47461</v>
      </c>
      <c r="H57" s="11">
        <v>71903</v>
      </c>
      <c r="I57" s="11">
        <v>65139</v>
      </c>
      <c r="J57" s="11">
        <v>66301</v>
      </c>
      <c r="K57" s="11">
        <v>64704</v>
      </c>
      <c r="L57" s="11">
        <v>66284.506923000008</v>
      </c>
      <c r="M57" s="20">
        <f t="shared" si="0"/>
        <v>2.4426726678412587</v>
      </c>
    </row>
    <row r="58" spans="1:13" x14ac:dyDescent="0.3">
      <c r="A58" s="11" t="s">
        <v>51</v>
      </c>
      <c r="B58" s="11">
        <v>703902</v>
      </c>
      <c r="C58" s="11">
        <v>558201</v>
      </c>
      <c r="D58" s="11">
        <v>625705</v>
      </c>
      <c r="E58" s="11">
        <v>714490</v>
      </c>
      <c r="F58" s="11">
        <v>741566</v>
      </c>
      <c r="G58" s="11">
        <v>853250</v>
      </c>
      <c r="H58" s="11">
        <v>920521</v>
      </c>
      <c r="I58" s="11">
        <v>844135</v>
      </c>
      <c r="J58" s="11">
        <v>905226</v>
      </c>
      <c r="K58" s="11">
        <v>680272</v>
      </c>
      <c r="L58" s="11">
        <v>678821.81157000002</v>
      </c>
      <c r="M58" s="20">
        <f t="shared" si="0"/>
        <v>-0.21317773331843443</v>
      </c>
    </row>
    <row r="59" spans="1:13" x14ac:dyDescent="0.3">
      <c r="A59" s="11" t="s">
        <v>52</v>
      </c>
      <c r="B59" s="11">
        <v>147686</v>
      </c>
      <c r="C59" s="11">
        <v>147640</v>
      </c>
      <c r="D59" s="11">
        <v>149212</v>
      </c>
      <c r="E59" s="11">
        <v>156743</v>
      </c>
      <c r="F59" s="11">
        <v>149583</v>
      </c>
      <c r="G59" s="11">
        <v>175378</v>
      </c>
      <c r="H59" s="11">
        <v>161394</v>
      </c>
      <c r="I59" s="11">
        <v>199748</v>
      </c>
      <c r="J59" s="11">
        <v>202098</v>
      </c>
      <c r="K59" s="11">
        <v>176465</v>
      </c>
      <c r="L59" s="11">
        <v>132664.22146</v>
      </c>
      <c r="M59" s="20">
        <f t="shared" si="0"/>
        <v>-24.821227178193979</v>
      </c>
    </row>
    <row r="60" spans="1:13" x14ac:dyDescent="0.3">
      <c r="A60" s="11" t="s">
        <v>53</v>
      </c>
      <c r="B60" s="11">
        <v>115996</v>
      </c>
      <c r="C60" s="11">
        <v>104673</v>
      </c>
      <c r="D60" s="11">
        <v>129009</v>
      </c>
      <c r="E60" s="11">
        <v>138049</v>
      </c>
      <c r="F60" s="11">
        <v>139401</v>
      </c>
      <c r="G60" s="11">
        <v>86740</v>
      </c>
      <c r="H60" s="11">
        <v>100256</v>
      </c>
      <c r="I60" s="11">
        <v>97361</v>
      </c>
      <c r="J60" s="11">
        <v>102848</v>
      </c>
      <c r="K60" s="11">
        <v>93111</v>
      </c>
      <c r="L60" s="11">
        <v>94066.174568000002</v>
      </c>
      <c r="M60" s="20">
        <f t="shared" si="0"/>
        <v>1.0258450322733106</v>
      </c>
    </row>
    <row r="61" spans="1:13" ht="15" thickBot="1" x14ac:dyDescent="0.35">
      <c r="A61" s="9" t="s">
        <v>54</v>
      </c>
      <c r="B61" s="10">
        <f t="shared" ref="B61:L61" si="2">SUM(B32:B60)</f>
        <v>7662020</v>
      </c>
      <c r="C61" s="10">
        <f t="shared" si="2"/>
        <v>7223153</v>
      </c>
      <c r="D61" s="10">
        <f t="shared" si="2"/>
        <v>7566419</v>
      </c>
      <c r="E61" s="10">
        <f t="shared" si="2"/>
        <v>7208080</v>
      </c>
      <c r="F61" s="10">
        <f t="shared" si="2"/>
        <v>7523524</v>
      </c>
      <c r="G61" s="10">
        <f t="shared" si="2"/>
        <v>7155282</v>
      </c>
      <c r="H61" s="10">
        <f t="shared" si="2"/>
        <v>7929043</v>
      </c>
      <c r="I61" s="10">
        <f t="shared" si="2"/>
        <v>7480263</v>
      </c>
      <c r="J61" s="10">
        <f t="shared" si="2"/>
        <v>7341872</v>
      </c>
      <c r="K61" s="10">
        <f t="shared" si="2"/>
        <v>6685020</v>
      </c>
      <c r="L61" s="10">
        <f t="shared" si="2"/>
        <v>6168955.9550529998</v>
      </c>
      <c r="M61" s="13">
        <f t="shared" si="0"/>
        <v>-7.7197083172077301</v>
      </c>
    </row>
    <row r="62" spans="1:13" ht="15.6" thickTop="1" thickBot="1" x14ac:dyDescent="0.35">
      <c r="A62" s="9" t="s">
        <v>55</v>
      </c>
      <c r="B62" s="10">
        <f t="shared" ref="B62:L62" si="3">+B61+B31</f>
        <v>12699853</v>
      </c>
      <c r="C62" s="10">
        <f t="shared" si="3"/>
        <v>12503010</v>
      </c>
      <c r="D62" s="10">
        <f t="shared" si="3"/>
        <v>12779081</v>
      </c>
      <c r="E62" s="10">
        <f t="shared" si="3"/>
        <v>12551534</v>
      </c>
      <c r="F62" s="10">
        <f t="shared" si="3"/>
        <v>12688071</v>
      </c>
      <c r="G62" s="10">
        <f t="shared" si="3"/>
        <v>12550463</v>
      </c>
      <c r="H62" s="10">
        <f t="shared" si="3"/>
        <v>13630347</v>
      </c>
      <c r="I62" s="10">
        <f t="shared" si="3"/>
        <v>13184281</v>
      </c>
      <c r="J62" s="10">
        <f t="shared" si="3"/>
        <v>13053388</v>
      </c>
      <c r="K62" s="10">
        <f t="shared" si="3"/>
        <v>12034882</v>
      </c>
      <c r="L62" s="10">
        <f t="shared" si="3"/>
        <v>11367869.563418001</v>
      </c>
      <c r="M62" s="13">
        <f t="shared" si="0"/>
        <v>-5.5423263525309103</v>
      </c>
    </row>
    <row r="63" spans="1:13" ht="15" thickTop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4"/>
      <c r="M64" s="17"/>
    </row>
  </sheetData>
  <printOptions horizontalCentered="1"/>
  <pageMargins left="0" right="0" top="0.39370078740157483" bottom="0.39370078740157483" header="0" footer="0"/>
  <pageSetup paperSize="9" scale="57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18F8-9A1A-4031-9EB5-426B21210586}">
  <dimension ref="A1"/>
  <sheetViews>
    <sheetView workbookViewId="0">
      <selection activeCell="L8" sqref="L8:M60"/>
    </sheetView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1C9A-79D2-4530-87A5-79354DA69519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669D-7AC3-4F04-A179-3B53E5D3807D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evol-ex-tm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2023-07-07T07:19:42Z</cp:lastPrinted>
  <dcterms:created xsi:type="dcterms:W3CDTF">2023-07-07T07:15:52Z</dcterms:created>
  <dcterms:modified xsi:type="dcterms:W3CDTF">2024-02-19T08:43:24Z</dcterms:modified>
</cp:coreProperties>
</file>