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pexmadrid-my.sharepoint.com/personal/ana_fepex_es/Documents/EXCEL/ESTADIST/Aduanas/FyH/FyH Imports/"/>
    </mc:Choice>
  </mc:AlternateContent>
  <xr:revisionPtr revIDLastSave="139" documentId="8_{FC0530EB-0F47-4A73-A988-0A92E90E5CD7}" xr6:coauthVersionLast="47" xr6:coauthVersionMax="47" xr10:uidLastSave="{71CFAA35-80E6-4F83-9373-E0DE97CC7DFE}"/>
  <bookViews>
    <workbookView xWindow="28680" yWindow="-120" windowWidth="29040" windowHeight="15720" activeTab="2" xr2:uid="{98357577-0C59-43CE-ADB2-F9711BA289E5}"/>
  </bookViews>
  <sheets>
    <sheet name="2022" sheetId="7" r:id="rId1"/>
    <sheet name="2023" sheetId="16" r:id="rId2"/>
    <sheet name="DIF" sheetId="13" r:id="rId3"/>
    <sheet name="2022-ene-oct" sheetId="10" r:id="rId4"/>
    <sheet name="2023-ene-oct" sheetId="15" r:id="rId5"/>
    <sheet name="2023-ene-jul" sheetId="11" r:id="rId6"/>
    <sheet name="2022-1er sem" sheetId="8" r:id="rId7"/>
    <sheet name="2023-1er sem" sheetId="9" r:id="rId8"/>
    <sheet name="2023-ene-ago" sheetId="12" r:id="rId9"/>
    <sheet name="2023-ene-sep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1" i="16" l="1"/>
  <c r="AA61" i="16"/>
  <c r="Z61" i="16"/>
  <c r="Z62" i="16" s="1"/>
  <c r="Y61" i="16"/>
  <c r="Y62" i="16" s="1"/>
  <c r="X61" i="16"/>
  <c r="X62" i="16" s="1"/>
  <c r="W61" i="16"/>
  <c r="V61" i="16"/>
  <c r="U61" i="16"/>
  <c r="U62" i="16" s="1"/>
  <c r="T61" i="16"/>
  <c r="S61" i="16"/>
  <c r="R61" i="16"/>
  <c r="Q61" i="16"/>
  <c r="P61" i="16"/>
  <c r="O61" i="16"/>
  <c r="O62" i="16" s="1"/>
  <c r="N61" i="16"/>
  <c r="N62" i="16" s="1"/>
  <c r="M61" i="16"/>
  <c r="L61" i="16"/>
  <c r="L62" i="16" s="1"/>
  <c r="K61" i="16"/>
  <c r="J61" i="16"/>
  <c r="I61" i="16"/>
  <c r="I62" i="16" s="1"/>
  <c r="H61" i="16"/>
  <c r="G61" i="16"/>
  <c r="F61" i="16"/>
  <c r="E61" i="16"/>
  <c r="D61" i="16"/>
  <c r="C61" i="16"/>
  <c r="B61" i="16"/>
  <c r="B62" i="16" s="1"/>
  <c r="AC60" i="16"/>
  <c r="AD60" i="16" s="1"/>
  <c r="AC59" i="16"/>
  <c r="AD59" i="16" s="1"/>
  <c r="AC58" i="16"/>
  <c r="AD58" i="16" s="1"/>
  <c r="AC57" i="16"/>
  <c r="AD57" i="16" s="1"/>
  <c r="AC56" i="16"/>
  <c r="AD56" i="16" s="1"/>
  <c r="AC55" i="16"/>
  <c r="AD55" i="16" s="1"/>
  <c r="AC54" i="16"/>
  <c r="AD54" i="16" s="1"/>
  <c r="AC53" i="16"/>
  <c r="AD53" i="16" s="1"/>
  <c r="AC52" i="16"/>
  <c r="AD52" i="16" s="1"/>
  <c r="AC51" i="16"/>
  <c r="AD51" i="16" s="1"/>
  <c r="AC50" i="16"/>
  <c r="AD50" i="16" s="1"/>
  <c r="AC49" i="16"/>
  <c r="AD49" i="16" s="1"/>
  <c r="AC48" i="16"/>
  <c r="AD48" i="16" s="1"/>
  <c r="AC47" i="16"/>
  <c r="AD47" i="16" s="1"/>
  <c r="AC46" i="16"/>
  <c r="AD46" i="16" s="1"/>
  <c r="AC45" i="16"/>
  <c r="AD45" i="16" s="1"/>
  <c r="AC44" i="16"/>
  <c r="AD44" i="16" s="1"/>
  <c r="AC43" i="16"/>
  <c r="AD43" i="16" s="1"/>
  <c r="AC42" i="16"/>
  <c r="AD42" i="16" s="1"/>
  <c r="AC41" i="16"/>
  <c r="AD41" i="16" s="1"/>
  <c r="AC40" i="16"/>
  <c r="AD40" i="16" s="1"/>
  <c r="AC39" i="16"/>
  <c r="AD39" i="16" s="1"/>
  <c r="AC38" i="16"/>
  <c r="AD38" i="16" s="1"/>
  <c r="AC37" i="16"/>
  <c r="AD37" i="16" s="1"/>
  <c r="AC36" i="16"/>
  <c r="AD36" i="16" s="1"/>
  <c r="AC35" i="16"/>
  <c r="AD35" i="16" s="1"/>
  <c r="AC34" i="16"/>
  <c r="AD34" i="16" s="1"/>
  <c r="AC33" i="16"/>
  <c r="AD33" i="16" s="1"/>
  <c r="AC32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AC30" i="16"/>
  <c r="AD30" i="16" s="1"/>
  <c r="AC29" i="16"/>
  <c r="AD29" i="16" s="1"/>
  <c r="AC28" i="16"/>
  <c r="AD28" i="16" s="1"/>
  <c r="AD27" i="16"/>
  <c r="AC27" i="16"/>
  <c r="AC26" i="16"/>
  <c r="AD26" i="16" s="1"/>
  <c r="AD25" i="16"/>
  <c r="AC25" i="16"/>
  <c r="AC24" i="16"/>
  <c r="AD24" i="16" s="1"/>
  <c r="AC23" i="16"/>
  <c r="AD23" i="16" s="1"/>
  <c r="AC22" i="16"/>
  <c r="AD22" i="16" s="1"/>
  <c r="AC21" i="16"/>
  <c r="AD21" i="16" s="1"/>
  <c r="AC20" i="16"/>
  <c r="AD20" i="16" s="1"/>
  <c r="AC19" i="16"/>
  <c r="AD19" i="16" s="1"/>
  <c r="AC18" i="16"/>
  <c r="AD18" i="16" s="1"/>
  <c r="AC17" i="16"/>
  <c r="AD17" i="16" s="1"/>
  <c r="AC16" i="16"/>
  <c r="AD16" i="16" s="1"/>
  <c r="AC15" i="16"/>
  <c r="AD15" i="16" s="1"/>
  <c r="AC14" i="16"/>
  <c r="AD14" i="16" s="1"/>
  <c r="AC13" i="16"/>
  <c r="AD13" i="16" s="1"/>
  <c r="AC12" i="16"/>
  <c r="AD12" i="16" s="1"/>
  <c r="AC11" i="16"/>
  <c r="AD11" i="16" s="1"/>
  <c r="AC10" i="16"/>
  <c r="AD10" i="16" s="1"/>
  <c r="AC9" i="16"/>
  <c r="AD9" i="16" s="1"/>
  <c r="AC8" i="16"/>
  <c r="AD8" i="16" s="1"/>
  <c r="V62" i="16" l="1"/>
  <c r="K62" i="16"/>
  <c r="M62" i="16"/>
  <c r="J62" i="16"/>
  <c r="C62" i="16"/>
  <c r="AA62" i="16"/>
  <c r="W62" i="16"/>
  <c r="AC61" i="16"/>
  <c r="D62" i="16"/>
  <c r="P62" i="16"/>
  <c r="AB62" i="16"/>
  <c r="E62" i="16"/>
  <c r="Q62" i="16"/>
  <c r="F62" i="16"/>
  <c r="R62" i="16"/>
  <c r="G62" i="16"/>
  <c r="S62" i="16"/>
  <c r="H62" i="16"/>
  <c r="T62" i="16"/>
  <c r="AD31" i="16"/>
  <c r="AC31" i="16"/>
  <c r="AD32" i="16"/>
  <c r="AD61" i="16" s="1"/>
  <c r="AC62" i="16" l="1"/>
  <c r="AD62" i="16"/>
  <c r="AE31" i="15" l="1"/>
  <c r="AE31" i="10"/>
  <c r="AB62" i="15"/>
  <c r="P62" i="15"/>
  <c r="D62" i="15"/>
  <c r="AE61" i="15"/>
  <c r="AB61" i="15"/>
  <c r="AA61" i="15"/>
  <c r="Z61" i="15"/>
  <c r="Y61" i="15"/>
  <c r="Y62" i="15" s="1"/>
  <c r="X61" i="15"/>
  <c r="W61" i="15"/>
  <c r="V61" i="15"/>
  <c r="U61" i="15"/>
  <c r="T61" i="15"/>
  <c r="T62" i="15" s="1"/>
  <c r="S61" i="15"/>
  <c r="R61" i="15"/>
  <c r="Q61" i="15"/>
  <c r="P61" i="15"/>
  <c r="O61" i="15"/>
  <c r="N61" i="15"/>
  <c r="M61" i="15"/>
  <c r="M62" i="15" s="1"/>
  <c r="L61" i="15"/>
  <c r="K61" i="15"/>
  <c r="J61" i="15"/>
  <c r="I61" i="15"/>
  <c r="H61" i="15"/>
  <c r="H62" i="15" s="1"/>
  <c r="G61" i="15"/>
  <c r="F61" i="15"/>
  <c r="E61" i="15"/>
  <c r="D61" i="15"/>
  <c r="C61" i="15"/>
  <c r="B61" i="15"/>
  <c r="AC60" i="15"/>
  <c r="AD60" i="15" s="1"/>
  <c r="AC59" i="15"/>
  <c r="AD59" i="15" s="1"/>
  <c r="AC58" i="15"/>
  <c r="AD58" i="15" s="1"/>
  <c r="AC57" i="15"/>
  <c r="AD57" i="15" s="1"/>
  <c r="AC56" i="15"/>
  <c r="AD56" i="15" s="1"/>
  <c r="AC55" i="15"/>
  <c r="AD55" i="15" s="1"/>
  <c r="AC54" i="15"/>
  <c r="AD54" i="15" s="1"/>
  <c r="AC53" i="15"/>
  <c r="AD53" i="15" s="1"/>
  <c r="AC52" i="15"/>
  <c r="AD52" i="15" s="1"/>
  <c r="AC51" i="15"/>
  <c r="AD51" i="15" s="1"/>
  <c r="AC50" i="15"/>
  <c r="AD50" i="15" s="1"/>
  <c r="AC49" i="15"/>
  <c r="AD49" i="15" s="1"/>
  <c r="AC48" i="15"/>
  <c r="AD48" i="15" s="1"/>
  <c r="AC47" i="15"/>
  <c r="AD47" i="15" s="1"/>
  <c r="AC46" i="15"/>
  <c r="AD46" i="15" s="1"/>
  <c r="AC45" i="15"/>
  <c r="AD45" i="15" s="1"/>
  <c r="AC44" i="15"/>
  <c r="AD44" i="15" s="1"/>
  <c r="AC43" i="15"/>
  <c r="AD43" i="15" s="1"/>
  <c r="AC42" i="15"/>
  <c r="AD42" i="15" s="1"/>
  <c r="AC41" i="15"/>
  <c r="AD41" i="15" s="1"/>
  <c r="AC40" i="15"/>
  <c r="AD40" i="15" s="1"/>
  <c r="AC39" i="15"/>
  <c r="AD39" i="15" s="1"/>
  <c r="AC38" i="15"/>
  <c r="AD38" i="15" s="1"/>
  <c r="AC37" i="15"/>
  <c r="AD37" i="15" s="1"/>
  <c r="AC36" i="15"/>
  <c r="AD36" i="15" s="1"/>
  <c r="AC35" i="15"/>
  <c r="AD35" i="15" s="1"/>
  <c r="AC34" i="15"/>
  <c r="AD34" i="15" s="1"/>
  <c r="AC33" i="15"/>
  <c r="AD33" i="15" s="1"/>
  <c r="AC32" i="15"/>
  <c r="AD32" i="15" s="1"/>
  <c r="AB31" i="15"/>
  <c r="AA31" i="15"/>
  <c r="AA62" i="15" s="1"/>
  <c r="Z31" i="15"/>
  <c r="Z62" i="15" s="1"/>
  <c r="Y31" i="15"/>
  <c r="X31" i="15"/>
  <c r="W31" i="15"/>
  <c r="V31" i="15"/>
  <c r="U31" i="15"/>
  <c r="T31" i="15"/>
  <c r="S31" i="15"/>
  <c r="R31" i="15"/>
  <c r="Q31" i="15"/>
  <c r="P31" i="15"/>
  <c r="O31" i="15"/>
  <c r="O62" i="15" s="1"/>
  <c r="N31" i="15"/>
  <c r="N62" i="15" s="1"/>
  <c r="M31" i="15"/>
  <c r="L31" i="15"/>
  <c r="K31" i="15"/>
  <c r="J31" i="15"/>
  <c r="I31" i="15"/>
  <c r="H31" i="15"/>
  <c r="G31" i="15"/>
  <c r="F31" i="15"/>
  <c r="E31" i="15"/>
  <c r="D31" i="15"/>
  <c r="C31" i="15"/>
  <c r="C62" i="15" s="1"/>
  <c r="B31" i="15"/>
  <c r="B62" i="15" s="1"/>
  <c r="AC30" i="15"/>
  <c r="AD30" i="15" s="1"/>
  <c r="AD29" i="15"/>
  <c r="AC29" i="15"/>
  <c r="AC28" i="15"/>
  <c r="AD28" i="15" s="1"/>
  <c r="AC27" i="15"/>
  <c r="AD27" i="15" s="1"/>
  <c r="AC26" i="15"/>
  <c r="AD26" i="15" s="1"/>
  <c r="AC25" i="15"/>
  <c r="AD25" i="15" s="1"/>
  <c r="AC24" i="15"/>
  <c r="AD24" i="15" s="1"/>
  <c r="AC23" i="15"/>
  <c r="AD23" i="15" s="1"/>
  <c r="AC22" i="15"/>
  <c r="AD22" i="15" s="1"/>
  <c r="AC21" i="15"/>
  <c r="AD21" i="15" s="1"/>
  <c r="AD20" i="15"/>
  <c r="AC20" i="15"/>
  <c r="AC19" i="15"/>
  <c r="AD19" i="15" s="1"/>
  <c r="AC18" i="15"/>
  <c r="AD18" i="15" s="1"/>
  <c r="AC17" i="15"/>
  <c r="AD17" i="15" s="1"/>
  <c r="AC16" i="15"/>
  <c r="AD16" i="15" s="1"/>
  <c r="AC15" i="15"/>
  <c r="AD15" i="15" s="1"/>
  <c r="AC14" i="15"/>
  <c r="AD14" i="15" s="1"/>
  <c r="AC13" i="15"/>
  <c r="AD13" i="15" s="1"/>
  <c r="AC12" i="15"/>
  <c r="AD12" i="15" s="1"/>
  <c r="AD11" i="15"/>
  <c r="AC11" i="15"/>
  <c r="AC10" i="15"/>
  <c r="AD10" i="15" s="1"/>
  <c r="AC9" i="15"/>
  <c r="AD9" i="15" s="1"/>
  <c r="AC8" i="15"/>
  <c r="AD8" i="15" s="1"/>
  <c r="Q62" i="15" l="1"/>
  <c r="F62" i="15"/>
  <c r="AC61" i="15"/>
  <c r="R62" i="15"/>
  <c r="E62" i="15"/>
  <c r="G62" i="15"/>
  <c r="S62" i="15"/>
  <c r="I62" i="15"/>
  <c r="U62" i="15"/>
  <c r="J62" i="15"/>
  <c r="V62" i="15"/>
  <c r="K62" i="15"/>
  <c r="W62" i="15"/>
  <c r="L62" i="15"/>
  <c r="X62" i="15"/>
  <c r="AE62" i="15"/>
  <c r="AD61" i="15"/>
  <c r="AD31" i="15"/>
  <c r="AC31" i="15"/>
  <c r="AC62" i="15" l="1"/>
  <c r="AD62" i="15"/>
  <c r="AE62" i="14" l="1"/>
  <c r="H62" i="14"/>
  <c r="G62" i="14"/>
  <c r="AE61" i="14"/>
  <c r="AB61" i="14"/>
  <c r="AA61" i="14"/>
  <c r="Z61" i="14"/>
  <c r="Y61" i="14"/>
  <c r="X61" i="14"/>
  <c r="X62" i="14" s="1"/>
  <c r="W61" i="14"/>
  <c r="W62" i="14" s="1"/>
  <c r="V61" i="14"/>
  <c r="U61" i="14"/>
  <c r="T61" i="14"/>
  <c r="S61" i="14"/>
  <c r="S62" i="14" s="1"/>
  <c r="R61" i="14"/>
  <c r="Q61" i="14"/>
  <c r="P61" i="14"/>
  <c r="O61" i="14"/>
  <c r="N61" i="14"/>
  <c r="M61" i="14"/>
  <c r="L61" i="14"/>
  <c r="L62" i="14" s="1"/>
  <c r="K61" i="14"/>
  <c r="K62" i="14" s="1"/>
  <c r="J61" i="14"/>
  <c r="J62" i="14" s="1"/>
  <c r="I61" i="14"/>
  <c r="I62" i="14" s="1"/>
  <c r="H61" i="14"/>
  <c r="G61" i="14"/>
  <c r="F61" i="14"/>
  <c r="E61" i="14"/>
  <c r="D61" i="14"/>
  <c r="C61" i="14"/>
  <c r="B61" i="14"/>
  <c r="AC60" i="14"/>
  <c r="AD60" i="14" s="1"/>
  <c r="AC59" i="14"/>
  <c r="AD59" i="14" s="1"/>
  <c r="AC58" i="14"/>
  <c r="AD58" i="14" s="1"/>
  <c r="AC57" i="14"/>
  <c r="AD57" i="14" s="1"/>
  <c r="AC56" i="14"/>
  <c r="AD56" i="14" s="1"/>
  <c r="AC55" i="14"/>
  <c r="AD55" i="14" s="1"/>
  <c r="AC54" i="14"/>
  <c r="AD54" i="14" s="1"/>
  <c r="AC53" i="14"/>
  <c r="AD53" i="14" s="1"/>
  <c r="AC52" i="14"/>
  <c r="AD52" i="14" s="1"/>
  <c r="AC51" i="14"/>
  <c r="AD51" i="14" s="1"/>
  <c r="AC50" i="14"/>
  <c r="AD50" i="14" s="1"/>
  <c r="AC49" i="14"/>
  <c r="AD49" i="14" s="1"/>
  <c r="AC48" i="14"/>
  <c r="AD48" i="14" s="1"/>
  <c r="AC47" i="14"/>
  <c r="AD47" i="14" s="1"/>
  <c r="AC46" i="14"/>
  <c r="AD46" i="14" s="1"/>
  <c r="AC45" i="14"/>
  <c r="AD45" i="14" s="1"/>
  <c r="AC44" i="14"/>
  <c r="AD44" i="14" s="1"/>
  <c r="AC43" i="14"/>
  <c r="AD43" i="14" s="1"/>
  <c r="AC42" i="14"/>
  <c r="AD42" i="14" s="1"/>
  <c r="AC41" i="14"/>
  <c r="AD41" i="14" s="1"/>
  <c r="AC40" i="14"/>
  <c r="AD40" i="14" s="1"/>
  <c r="AC39" i="14"/>
  <c r="AD39" i="14" s="1"/>
  <c r="AC38" i="14"/>
  <c r="AD38" i="14" s="1"/>
  <c r="AC37" i="14"/>
  <c r="AD37" i="14" s="1"/>
  <c r="AC36" i="14"/>
  <c r="AD36" i="14" s="1"/>
  <c r="AC35" i="14"/>
  <c r="AD35" i="14" s="1"/>
  <c r="AC34" i="14"/>
  <c r="AD34" i="14" s="1"/>
  <c r="AC33" i="14"/>
  <c r="AD33" i="14" s="1"/>
  <c r="AC32" i="14"/>
  <c r="AB31" i="14"/>
  <c r="AA31" i="14"/>
  <c r="Z31" i="14"/>
  <c r="Y31" i="14"/>
  <c r="X31" i="14"/>
  <c r="W31" i="14"/>
  <c r="V31" i="14"/>
  <c r="U31" i="14"/>
  <c r="T31" i="14"/>
  <c r="T62" i="14" s="1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C30" i="14"/>
  <c r="AD30" i="14" s="1"/>
  <c r="AC29" i="14"/>
  <c r="AD29" i="14" s="1"/>
  <c r="AC28" i="14"/>
  <c r="AD28" i="14" s="1"/>
  <c r="AC27" i="14"/>
  <c r="AD27" i="14" s="1"/>
  <c r="AC26" i="14"/>
  <c r="AD26" i="14" s="1"/>
  <c r="AC25" i="14"/>
  <c r="AD25" i="14" s="1"/>
  <c r="AC24" i="14"/>
  <c r="AD24" i="14" s="1"/>
  <c r="AC23" i="14"/>
  <c r="AD23" i="14" s="1"/>
  <c r="AC22" i="14"/>
  <c r="AD22" i="14" s="1"/>
  <c r="AC21" i="14"/>
  <c r="AD21" i="14" s="1"/>
  <c r="AC20" i="14"/>
  <c r="AD20" i="14" s="1"/>
  <c r="AC19" i="14"/>
  <c r="AD19" i="14" s="1"/>
  <c r="AC18" i="14"/>
  <c r="AD18" i="14" s="1"/>
  <c r="AC17" i="14"/>
  <c r="AD17" i="14" s="1"/>
  <c r="AC16" i="14"/>
  <c r="AD16" i="14" s="1"/>
  <c r="AC15" i="14"/>
  <c r="AD15" i="14" s="1"/>
  <c r="AC14" i="14"/>
  <c r="AD14" i="14" s="1"/>
  <c r="AC13" i="14"/>
  <c r="AD13" i="14" s="1"/>
  <c r="AC12" i="14"/>
  <c r="AD12" i="14" s="1"/>
  <c r="AC11" i="14"/>
  <c r="AD11" i="14" s="1"/>
  <c r="AC10" i="14"/>
  <c r="AD10" i="14" s="1"/>
  <c r="AC9" i="14"/>
  <c r="AD9" i="14" s="1"/>
  <c r="AC8" i="14"/>
  <c r="B31" i="12"/>
  <c r="AE61" i="12"/>
  <c r="AE62" i="12" s="1"/>
  <c r="AB61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I62" i="12" s="1"/>
  <c r="H61" i="12"/>
  <c r="G61" i="12"/>
  <c r="F61" i="12"/>
  <c r="E61" i="12"/>
  <c r="D61" i="12"/>
  <c r="C61" i="12"/>
  <c r="B61" i="12"/>
  <c r="B62" i="12" s="1"/>
  <c r="AC60" i="12"/>
  <c r="AD60" i="12" s="1"/>
  <c r="AC59" i="12"/>
  <c r="AD59" i="12" s="1"/>
  <c r="AC58" i="12"/>
  <c r="AD58" i="12" s="1"/>
  <c r="AC57" i="12"/>
  <c r="AD57" i="12" s="1"/>
  <c r="AC56" i="12"/>
  <c r="AD56" i="12" s="1"/>
  <c r="AC55" i="12"/>
  <c r="AD55" i="12" s="1"/>
  <c r="AC54" i="12"/>
  <c r="AD54" i="12" s="1"/>
  <c r="AC53" i="12"/>
  <c r="AD53" i="12" s="1"/>
  <c r="AC52" i="12"/>
  <c r="AD52" i="12" s="1"/>
  <c r="AC51" i="12"/>
  <c r="AD51" i="12" s="1"/>
  <c r="AC50" i="12"/>
  <c r="AD50" i="12" s="1"/>
  <c r="AC49" i="12"/>
  <c r="AD49" i="12" s="1"/>
  <c r="AC48" i="12"/>
  <c r="AD48" i="12" s="1"/>
  <c r="AC47" i="12"/>
  <c r="AD47" i="12" s="1"/>
  <c r="AC46" i="12"/>
  <c r="AD46" i="12" s="1"/>
  <c r="AC45" i="12"/>
  <c r="AD45" i="12" s="1"/>
  <c r="AC44" i="12"/>
  <c r="AD44" i="12" s="1"/>
  <c r="AC43" i="12"/>
  <c r="AD43" i="12" s="1"/>
  <c r="AC42" i="12"/>
  <c r="AD42" i="12" s="1"/>
  <c r="AC41" i="12"/>
  <c r="AD41" i="12" s="1"/>
  <c r="AC40" i="12"/>
  <c r="AD40" i="12" s="1"/>
  <c r="AC39" i="12"/>
  <c r="AD39" i="12" s="1"/>
  <c r="AC38" i="12"/>
  <c r="AD38" i="12" s="1"/>
  <c r="AC37" i="12"/>
  <c r="AD37" i="12" s="1"/>
  <c r="AC36" i="12"/>
  <c r="AD36" i="12" s="1"/>
  <c r="AC35" i="12"/>
  <c r="AD35" i="12" s="1"/>
  <c r="AC34" i="12"/>
  <c r="AD34" i="12" s="1"/>
  <c r="AC33" i="12"/>
  <c r="AD33" i="12" s="1"/>
  <c r="AC32" i="12"/>
  <c r="AB31" i="12"/>
  <c r="AA31" i="12"/>
  <c r="Z31" i="12"/>
  <c r="Z62" i="12" s="1"/>
  <c r="Y31" i="12"/>
  <c r="Y62" i="12" s="1"/>
  <c r="X31" i="12"/>
  <c r="W31" i="12"/>
  <c r="V31" i="12"/>
  <c r="V62" i="12" s="1"/>
  <c r="U31" i="12"/>
  <c r="T31" i="12"/>
  <c r="S31" i="12"/>
  <c r="R31" i="12"/>
  <c r="R62" i="12" s="1"/>
  <c r="Q31" i="12"/>
  <c r="Q62" i="12" s="1"/>
  <c r="P31" i="12"/>
  <c r="O31" i="12"/>
  <c r="N31" i="12"/>
  <c r="N62" i="12" s="1"/>
  <c r="M31" i="12"/>
  <c r="L31" i="12"/>
  <c r="K31" i="12"/>
  <c r="J31" i="12"/>
  <c r="J62" i="12" s="1"/>
  <c r="I31" i="12"/>
  <c r="H31" i="12"/>
  <c r="G31" i="12"/>
  <c r="F31" i="12"/>
  <c r="F62" i="12" s="1"/>
  <c r="E31" i="12"/>
  <c r="D31" i="12"/>
  <c r="C31" i="12"/>
  <c r="AC30" i="12"/>
  <c r="AD30" i="12" s="1"/>
  <c r="AC29" i="12"/>
  <c r="AD29" i="12" s="1"/>
  <c r="AC28" i="12"/>
  <c r="AD28" i="12" s="1"/>
  <c r="AC27" i="12"/>
  <c r="AD27" i="12" s="1"/>
  <c r="AC26" i="12"/>
  <c r="AD26" i="12" s="1"/>
  <c r="AC25" i="12"/>
  <c r="AD25" i="12" s="1"/>
  <c r="AC24" i="12"/>
  <c r="AD24" i="12" s="1"/>
  <c r="AC23" i="12"/>
  <c r="AD23" i="12" s="1"/>
  <c r="AC22" i="12"/>
  <c r="AD22" i="12" s="1"/>
  <c r="AC21" i="12"/>
  <c r="AD21" i="12" s="1"/>
  <c r="AC20" i="12"/>
  <c r="AD20" i="12" s="1"/>
  <c r="AC19" i="12"/>
  <c r="AD19" i="12" s="1"/>
  <c r="AC18" i="12"/>
  <c r="AD18" i="12" s="1"/>
  <c r="AC17" i="12"/>
  <c r="AD17" i="12" s="1"/>
  <c r="AC16" i="12"/>
  <c r="AD16" i="12" s="1"/>
  <c r="AC15" i="12"/>
  <c r="AD15" i="12" s="1"/>
  <c r="AC14" i="12"/>
  <c r="AD14" i="12" s="1"/>
  <c r="AC13" i="12"/>
  <c r="AD13" i="12" s="1"/>
  <c r="AC12" i="12"/>
  <c r="AD12" i="12" s="1"/>
  <c r="AC11" i="12"/>
  <c r="AD11" i="12" s="1"/>
  <c r="AC10" i="12"/>
  <c r="AD10" i="12" s="1"/>
  <c r="AC9" i="12"/>
  <c r="AD9" i="12" s="1"/>
  <c r="AC8" i="12"/>
  <c r="AB62" i="14" l="1"/>
  <c r="O62" i="14"/>
  <c r="AA62" i="14"/>
  <c r="D62" i="14"/>
  <c r="E62" i="14"/>
  <c r="Q62" i="14"/>
  <c r="AC61" i="14"/>
  <c r="C62" i="14"/>
  <c r="P62" i="14"/>
  <c r="U62" i="14"/>
  <c r="V62" i="14"/>
  <c r="B62" i="14"/>
  <c r="M62" i="14"/>
  <c r="Z62" i="14"/>
  <c r="AC31" i="14"/>
  <c r="Y62" i="14"/>
  <c r="N62" i="14"/>
  <c r="F62" i="14"/>
  <c r="R62" i="14"/>
  <c r="AD8" i="14"/>
  <c r="AD31" i="14" s="1"/>
  <c r="AD32" i="14"/>
  <c r="AD61" i="14" s="1"/>
  <c r="G62" i="12"/>
  <c r="H62" i="12"/>
  <c r="P62" i="12"/>
  <c r="X62" i="12"/>
  <c r="O62" i="12"/>
  <c r="C62" i="12"/>
  <c r="K62" i="12"/>
  <c r="S62" i="12"/>
  <c r="AA62" i="12"/>
  <c r="D62" i="12"/>
  <c r="L62" i="12"/>
  <c r="T62" i="12"/>
  <c r="AB62" i="12"/>
  <c r="W62" i="12"/>
  <c r="E62" i="12"/>
  <c r="M62" i="12"/>
  <c r="U62" i="12"/>
  <c r="AC61" i="12"/>
  <c r="AC31" i="12"/>
  <c r="AC62" i="12" s="1"/>
  <c r="AD8" i="12"/>
  <c r="AD31" i="12" s="1"/>
  <c r="AD32" i="12"/>
  <c r="AD61" i="12" s="1"/>
  <c r="AC62" i="14" l="1"/>
  <c r="AD62" i="14"/>
  <c r="AD62" i="12"/>
  <c r="AA62" i="11" l="1"/>
  <c r="T62" i="11"/>
  <c r="R62" i="11"/>
  <c r="Q62" i="11"/>
  <c r="O62" i="11"/>
  <c r="H62" i="11"/>
  <c r="F62" i="11"/>
  <c r="E62" i="11"/>
  <c r="C62" i="11"/>
  <c r="AE61" i="11"/>
  <c r="AE62" i="11" s="1"/>
  <c r="AB61" i="11"/>
  <c r="AA61" i="11"/>
  <c r="Z61" i="11"/>
  <c r="Z62" i="11" s="1"/>
  <c r="Y61" i="11"/>
  <c r="X61" i="11"/>
  <c r="X62" i="11" s="1"/>
  <c r="W61" i="11"/>
  <c r="W62" i="11" s="1"/>
  <c r="V61" i="11"/>
  <c r="V62" i="11" s="1"/>
  <c r="U61" i="11"/>
  <c r="U62" i="11" s="1"/>
  <c r="T61" i="11"/>
  <c r="S61" i="11"/>
  <c r="S62" i="11" s="1"/>
  <c r="R61" i="11"/>
  <c r="Q61" i="11"/>
  <c r="P61" i="11"/>
  <c r="O61" i="11"/>
  <c r="N61" i="11"/>
  <c r="N62" i="11" s="1"/>
  <c r="M61" i="11"/>
  <c r="L61" i="11"/>
  <c r="L62" i="11" s="1"/>
  <c r="K61" i="11"/>
  <c r="K62" i="11" s="1"/>
  <c r="J61" i="11"/>
  <c r="J62" i="11" s="1"/>
  <c r="I61" i="11"/>
  <c r="I62" i="11" s="1"/>
  <c r="H61" i="11"/>
  <c r="G61" i="11"/>
  <c r="G62" i="11" s="1"/>
  <c r="F61" i="11"/>
  <c r="E61" i="11"/>
  <c r="D61" i="11"/>
  <c r="C61" i="11"/>
  <c r="B61" i="11"/>
  <c r="B62" i="11" s="1"/>
  <c r="AC60" i="11"/>
  <c r="AD60" i="11" s="1"/>
  <c r="AD59" i="11"/>
  <c r="AC59" i="11"/>
  <c r="AD58" i="11"/>
  <c r="AC58" i="11"/>
  <c r="AD57" i="11"/>
  <c r="AC57" i="11"/>
  <c r="AC56" i="11"/>
  <c r="AD56" i="11" s="1"/>
  <c r="AC55" i="11"/>
  <c r="AD55" i="11" s="1"/>
  <c r="AC54" i="11"/>
  <c r="AD54" i="11" s="1"/>
  <c r="AD53" i="11"/>
  <c r="AC53" i="11"/>
  <c r="AD52" i="11"/>
  <c r="AC52" i="11"/>
  <c r="AD51" i="11"/>
  <c r="AC51" i="11"/>
  <c r="AC50" i="11"/>
  <c r="AD50" i="11" s="1"/>
  <c r="AC49" i="11"/>
  <c r="AD49" i="11" s="1"/>
  <c r="AC48" i="11"/>
  <c r="AD48" i="11" s="1"/>
  <c r="AD47" i="11"/>
  <c r="AC47" i="11"/>
  <c r="AD46" i="11"/>
  <c r="AC46" i="11"/>
  <c r="AD45" i="11"/>
  <c r="AC45" i="11"/>
  <c r="AC44" i="11"/>
  <c r="AD44" i="11" s="1"/>
  <c r="AC43" i="11"/>
  <c r="AD43" i="11" s="1"/>
  <c r="AC42" i="11"/>
  <c r="AD42" i="11" s="1"/>
  <c r="AD41" i="11"/>
  <c r="AC41" i="11"/>
  <c r="AD40" i="11"/>
  <c r="AC40" i="11"/>
  <c r="AD39" i="11"/>
  <c r="AC39" i="11"/>
  <c r="AC38" i="11"/>
  <c r="AD38" i="11" s="1"/>
  <c r="AC37" i="11"/>
  <c r="AD37" i="11" s="1"/>
  <c r="AC36" i="11"/>
  <c r="AD36" i="11" s="1"/>
  <c r="AD35" i="11"/>
  <c r="AC35" i="11"/>
  <c r="AD34" i="11"/>
  <c r="AC34" i="11"/>
  <c r="AD33" i="11"/>
  <c r="AC33" i="11"/>
  <c r="AC32" i="11"/>
  <c r="AC61" i="11" s="1"/>
  <c r="AB31" i="11"/>
  <c r="AB62" i="11" s="1"/>
  <c r="AA31" i="11"/>
  <c r="Z31" i="11"/>
  <c r="Y31" i="11"/>
  <c r="Y62" i="11" s="1"/>
  <c r="X31" i="11"/>
  <c r="W31" i="11"/>
  <c r="V31" i="11"/>
  <c r="U31" i="11"/>
  <c r="T31" i="11"/>
  <c r="S31" i="11"/>
  <c r="R31" i="11"/>
  <c r="Q31" i="11"/>
  <c r="P31" i="11"/>
  <c r="P62" i="11" s="1"/>
  <c r="O31" i="11"/>
  <c r="N31" i="11"/>
  <c r="M31" i="11"/>
  <c r="M62" i="11" s="1"/>
  <c r="L31" i="11"/>
  <c r="K31" i="11"/>
  <c r="J31" i="11"/>
  <c r="I31" i="11"/>
  <c r="H31" i="11"/>
  <c r="G31" i="11"/>
  <c r="F31" i="11"/>
  <c r="E31" i="11"/>
  <c r="D31" i="11"/>
  <c r="D62" i="11" s="1"/>
  <c r="C31" i="11"/>
  <c r="B31" i="11"/>
  <c r="AC30" i="11"/>
  <c r="AD30" i="11" s="1"/>
  <c r="AC29" i="11"/>
  <c r="AD29" i="11" s="1"/>
  <c r="AD28" i="11"/>
  <c r="AC28" i="11"/>
  <c r="AD27" i="11"/>
  <c r="AC27" i="11"/>
  <c r="AC26" i="11"/>
  <c r="AD26" i="11" s="1"/>
  <c r="AC25" i="11"/>
  <c r="AD25" i="11" s="1"/>
  <c r="AC24" i="11"/>
  <c r="AD24" i="11" s="1"/>
  <c r="AC23" i="11"/>
  <c r="AD23" i="11" s="1"/>
  <c r="AD22" i="11"/>
  <c r="AC22" i="11"/>
  <c r="AD21" i="11"/>
  <c r="AC21" i="11"/>
  <c r="AC20" i="11"/>
  <c r="AD20" i="11" s="1"/>
  <c r="AC19" i="11"/>
  <c r="AD19" i="11" s="1"/>
  <c r="AC18" i="11"/>
  <c r="AD18" i="11" s="1"/>
  <c r="AC17" i="11"/>
  <c r="AD17" i="11" s="1"/>
  <c r="AD16" i="11"/>
  <c r="AC16" i="11"/>
  <c r="AD15" i="11"/>
  <c r="AC15" i="11"/>
  <c r="AC14" i="11"/>
  <c r="AD14" i="11" s="1"/>
  <c r="AC13" i="11"/>
  <c r="AD13" i="11" s="1"/>
  <c r="AC12" i="11"/>
  <c r="AD12" i="11" s="1"/>
  <c r="AC11" i="11"/>
  <c r="AD11" i="11" s="1"/>
  <c r="AD10" i="11"/>
  <c r="AC10" i="11"/>
  <c r="AD9" i="11"/>
  <c r="AC9" i="11"/>
  <c r="AC8" i="11"/>
  <c r="AC31" i="11" s="1"/>
  <c r="AE61" i="10"/>
  <c r="AE62" i="10" s="1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AC60" i="10"/>
  <c r="AD60" i="10" s="1"/>
  <c r="AC59" i="10"/>
  <c r="AD59" i="10" s="1"/>
  <c r="AC58" i="10"/>
  <c r="AD58" i="10" s="1"/>
  <c r="AC57" i="10"/>
  <c r="AD57" i="10" s="1"/>
  <c r="AC56" i="10"/>
  <c r="AD56" i="10" s="1"/>
  <c r="AC55" i="10"/>
  <c r="AD55" i="10" s="1"/>
  <c r="AC54" i="10"/>
  <c r="AD54" i="10" s="1"/>
  <c r="AC53" i="10"/>
  <c r="AD53" i="10" s="1"/>
  <c r="AC52" i="10"/>
  <c r="AD52" i="10" s="1"/>
  <c r="AC51" i="10"/>
  <c r="AD51" i="10" s="1"/>
  <c r="AC50" i="10"/>
  <c r="AD50" i="10" s="1"/>
  <c r="AC49" i="10"/>
  <c r="AD49" i="10" s="1"/>
  <c r="AC48" i="10"/>
  <c r="AD48" i="10" s="1"/>
  <c r="AC47" i="10"/>
  <c r="AD47" i="10" s="1"/>
  <c r="AC46" i="10"/>
  <c r="AD46" i="10" s="1"/>
  <c r="AC45" i="10"/>
  <c r="AD45" i="10" s="1"/>
  <c r="AC44" i="10"/>
  <c r="AD44" i="10" s="1"/>
  <c r="AC43" i="10"/>
  <c r="AD43" i="10" s="1"/>
  <c r="AC42" i="10"/>
  <c r="AD42" i="10" s="1"/>
  <c r="AC41" i="10"/>
  <c r="AD41" i="10" s="1"/>
  <c r="AC40" i="10"/>
  <c r="AD40" i="10" s="1"/>
  <c r="AC39" i="10"/>
  <c r="AD39" i="10" s="1"/>
  <c r="AC38" i="10"/>
  <c r="AD38" i="10" s="1"/>
  <c r="AC37" i="10"/>
  <c r="AD37" i="10" s="1"/>
  <c r="AC36" i="10"/>
  <c r="AD36" i="10" s="1"/>
  <c r="AC35" i="10"/>
  <c r="AD35" i="10" s="1"/>
  <c r="AC34" i="10"/>
  <c r="AD34" i="10" s="1"/>
  <c r="AC33" i="10"/>
  <c r="AD33" i="10" s="1"/>
  <c r="AC32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AC30" i="10"/>
  <c r="AD30" i="10" s="1"/>
  <c r="AC29" i="10"/>
  <c r="AD29" i="10" s="1"/>
  <c r="AC28" i="10"/>
  <c r="AD28" i="10" s="1"/>
  <c r="AC27" i="10"/>
  <c r="AD27" i="10" s="1"/>
  <c r="AC26" i="10"/>
  <c r="AD26" i="10" s="1"/>
  <c r="AC25" i="10"/>
  <c r="AD25" i="10" s="1"/>
  <c r="AC24" i="10"/>
  <c r="AD24" i="10" s="1"/>
  <c r="AC23" i="10"/>
  <c r="AD23" i="10" s="1"/>
  <c r="AC22" i="10"/>
  <c r="AD22" i="10" s="1"/>
  <c r="AC21" i="10"/>
  <c r="AD21" i="10" s="1"/>
  <c r="AC20" i="10"/>
  <c r="AD20" i="10" s="1"/>
  <c r="AC19" i="10"/>
  <c r="AD19" i="10" s="1"/>
  <c r="AC18" i="10"/>
  <c r="AD18" i="10" s="1"/>
  <c r="AC17" i="10"/>
  <c r="AD17" i="10" s="1"/>
  <c r="AC16" i="10"/>
  <c r="AD16" i="10" s="1"/>
  <c r="AC15" i="10"/>
  <c r="AD15" i="10" s="1"/>
  <c r="AC14" i="10"/>
  <c r="AD14" i="10" s="1"/>
  <c r="AC13" i="10"/>
  <c r="AD13" i="10" s="1"/>
  <c r="AC12" i="10"/>
  <c r="AD12" i="10" s="1"/>
  <c r="AC11" i="10"/>
  <c r="AD11" i="10" s="1"/>
  <c r="AC10" i="10"/>
  <c r="AD10" i="10" s="1"/>
  <c r="AC9" i="10"/>
  <c r="AD9" i="10" s="1"/>
  <c r="AC8" i="10"/>
  <c r="AD8" i="10" s="1"/>
  <c r="Y62" i="10" l="1"/>
  <c r="H62" i="10"/>
  <c r="U62" i="10"/>
  <c r="T62" i="10"/>
  <c r="I62" i="10"/>
  <c r="C62" i="10"/>
  <c r="S62" i="10"/>
  <c r="AA62" i="10"/>
  <c r="L62" i="10"/>
  <c r="M62" i="10"/>
  <c r="F62" i="10"/>
  <c r="G62" i="10"/>
  <c r="O62" i="10"/>
  <c r="R62" i="10"/>
  <c r="X62" i="10"/>
  <c r="AC62" i="11"/>
  <c r="AD8" i="11"/>
  <c r="AD31" i="11" s="1"/>
  <c r="AD32" i="11"/>
  <c r="AD61" i="11" s="1"/>
  <c r="AC61" i="10"/>
  <c r="J62" i="10"/>
  <c r="V62" i="10"/>
  <c r="B62" i="10"/>
  <c r="N62" i="10"/>
  <c r="Z62" i="10"/>
  <c r="D62" i="10"/>
  <c r="P62" i="10"/>
  <c r="AB62" i="10"/>
  <c r="E62" i="10"/>
  <c r="Q62" i="10"/>
  <c r="AC31" i="10"/>
  <c r="K62" i="10"/>
  <c r="W62" i="10"/>
  <c r="AD31" i="10"/>
  <c r="AD32" i="10"/>
  <c r="AD61" i="10" s="1"/>
  <c r="AD62" i="11" l="1"/>
  <c r="AD62" i="10"/>
  <c r="AC62" i="10"/>
  <c r="AE61" i="9" l="1"/>
  <c r="AE62" i="9" s="1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AD60" i="9"/>
  <c r="AC60" i="9"/>
  <c r="AC59" i="9"/>
  <c r="AD59" i="9" s="1"/>
  <c r="AC58" i="9"/>
  <c r="AD58" i="9" s="1"/>
  <c r="AC57" i="9"/>
  <c r="AD57" i="9" s="1"/>
  <c r="AC56" i="9"/>
  <c r="AD56" i="9" s="1"/>
  <c r="AC55" i="9"/>
  <c r="AD55" i="9" s="1"/>
  <c r="AC54" i="9"/>
  <c r="AD54" i="9" s="1"/>
  <c r="AC53" i="9"/>
  <c r="AD53" i="9" s="1"/>
  <c r="AC52" i="9"/>
  <c r="AD52" i="9" s="1"/>
  <c r="AC51" i="9"/>
  <c r="AD51" i="9" s="1"/>
  <c r="AC50" i="9"/>
  <c r="AD50" i="9" s="1"/>
  <c r="AC49" i="9"/>
  <c r="AD49" i="9" s="1"/>
  <c r="AC48" i="9"/>
  <c r="AD48" i="9" s="1"/>
  <c r="AC47" i="9"/>
  <c r="AD47" i="9" s="1"/>
  <c r="AC46" i="9"/>
  <c r="AD46" i="9" s="1"/>
  <c r="AC45" i="9"/>
  <c r="AD45" i="9" s="1"/>
  <c r="AC44" i="9"/>
  <c r="AD44" i="9" s="1"/>
  <c r="AC43" i="9"/>
  <c r="AD43" i="9" s="1"/>
  <c r="AC42" i="9"/>
  <c r="AD42" i="9" s="1"/>
  <c r="AC41" i="9"/>
  <c r="AD41" i="9" s="1"/>
  <c r="AC40" i="9"/>
  <c r="AD40" i="9" s="1"/>
  <c r="AC39" i="9"/>
  <c r="AD39" i="9" s="1"/>
  <c r="AC38" i="9"/>
  <c r="AD38" i="9" s="1"/>
  <c r="AC37" i="9"/>
  <c r="AD37" i="9" s="1"/>
  <c r="AC36" i="9"/>
  <c r="AD36" i="9" s="1"/>
  <c r="AC35" i="9"/>
  <c r="AD35" i="9" s="1"/>
  <c r="AC34" i="9"/>
  <c r="AD34" i="9" s="1"/>
  <c r="AC33" i="9"/>
  <c r="AD33" i="9" s="1"/>
  <c r="AC32" i="9"/>
  <c r="AD32" i="9" s="1"/>
  <c r="AB31" i="9"/>
  <c r="AA31" i="9"/>
  <c r="Z31" i="9"/>
  <c r="Y31" i="9"/>
  <c r="X31" i="9"/>
  <c r="X62" i="9" s="1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C30" i="9"/>
  <c r="AD30" i="9" s="1"/>
  <c r="AC29" i="9"/>
  <c r="AD29" i="9" s="1"/>
  <c r="AC28" i="9"/>
  <c r="AD28" i="9" s="1"/>
  <c r="AC27" i="9"/>
  <c r="AD27" i="9" s="1"/>
  <c r="AC26" i="9"/>
  <c r="AD26" i="9" s="1"/>
  <c r="AC25" i="9"/>
  <c r="AD25" i="9" s="1"/>
  <c r="AC24" i="9"/>
  <c r="AD24" i="9" s="1"/>
  <c r="AC23" i="9"/>
  <c r="AD23" i="9" s="1"/>
  <c r="AC22" i="9"/>
  <c r="AD22" i="9" s="1"/>
  <c r="AC21" i="9"/>
  <c r="AD21" i="9" s="1"/>
  <c r="AC20" i="9"/>
  <c r="AD20" i="9" s="1"/>
  <c r="AC19" i="9"/>
  <c r="AD19" i="9" s="1"/>
  <c r="AC18" i="9"/>
  <c r="AD18" i="9" s="1"/>
  <c r="AC17" i="9"/>
  <c r="AD17" i="9" s="1"/>
  <c r="AC16" i="9"/>
  <c r="AD16" i="9" s="1"/>
  <c r="AC15" i="9"/>
  <c r="AD15" i="9" s="1"/>
  <c r="AC14" i="9"/>
  <c r="AD14" i="9" s="1"/>
  <c r="AC13" i="9"/>
  <c r="AD13" i="9" s="1"/>
  <c r="AC12" i="9"/>
  <c r="AD12" i="9" s="1"/>
  <c r="AC11" i="9"/>
  <c r="AD11" i="9" s="1"/>
  <c r="AC10" i="9"/>
  <c r="AD10" i="9" s="1"/>
  <c r="AC9" i="9"/>
  <c r="AD9" i="9" s="1"/>
  <c r="AC8" i="9"/>
  <c r="AE61" i="8"/>
  <c r="AE62" i="8" s="1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C60" i="8"/>
  <c r="AD60" i="8" s="1"/>
  <c r="AC59" i="8"/>
  <c r="AD59" i="8" s="1"/>
  <c r="AC58" i="8"/>
  <c r="AD58" i="8" s="1"/>
  <c r="AC57" i="8"/>
  <c r="AD57" i="8" s="1"/>
  <c r="AC56" i="8"/>
  <c r="AD56" i="8" s="1"/>
  <c r="AC55" i="8"/>
  <c r="AD55" i="8" s="1"/>
  <c r="AC54" i="8"/>
  <c r="AD54" i="8" s="1"/>
  <c r="AC53" i="8"/>
  <c r="AD53" i="8" s="1"/>
  <c r="AC52" i="8"/>
  <c r="AD52" i="8" s="1"/>
  <c r="AC51" i="8"/>
  <c r="AD51" i="8" s="1"/>
  <c r="AC50" i="8"/>
  <c r="AD50" i="8" s="1"/>
  <c r="AC49" i="8"/>
  <c r="AD49" i="8" s="1"/>
  <c r="AC48" i="8"/>
  <c r="AD48" i="8" s="1"/>
  <c r="AC47" i="8"/>
  <c r="AD47" i="8" s="1"/>
  <c r="AC46" i="8"/>
  <c r="AD46" i="8" s="1"/>
  <c r="AC45" i="8"/>
  <c r="AD45" i="8" s="1"/>
  <c r="AC44" i="8"/>
  <c r="AD44" i="8" s="1"/>
  <c r="AC43" i="8"/>
  <c r="AD43" i="8" s="1"/>
  <c r="AC42" i="8"/>
  <c r="AD42" i="8" s="1"/>
  <c r="AC41" i="8"/>
  <c r="AD41" i="8" s="1"/>
  <c r="AC40" i="8"/>
  <c r="AD40" i="8" s="1"/>
  <c r="AC39" i="8"/>
  <c r="AD39" i="8" s="1"/>
  <c r="AC38" i="8"/>
  <c r="AD38" i="8" s="1"/>
  <c r="AC37" i="8"/>
  <c r="AD37" i="8" s="1"/>
  <c r="AC36" i="8"/>
  <c r="AD36" i="8" s="1"/>
  <c r="AC35" i="8"/>
  <c r="AD35" i="8" s="1"/>
  <c r="AC34" i="8"/>
  <c r="AD34" i="8" s="1"/>
  <c r="AC33" i="8"/>
  <c r="AD33" i="8" s="1"/>
  <c r="AC32" i="8"/>
  <c r="AB31" i="8"/>
  <c r="AA31" i="8"/>
  <c r="Z31" i="8"/>
  <c r="Z62" i="8" s="1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C62" i="8" s="1"/>
  <c r="B31" i="8"/>
  <c r="B62" i="8" s="1"/>
  <c r="AC30" i="8"/>
  <c r="AD30" i="8" s="1"/>
  <c r="AC29" i="8"/>
  <c r="AD29" i="8" s="1"/>
  <c r="AC28" i="8"/>
  <c r="AD28" i="8" s="1"/>
  <c r="AC27" i="8"/>
  <c r="AD27" i="8" s="1"/>
  <c r="AC26" i="8"/>
  <c r="AD26" i="8" s="1"/>
  <c r="AC25" i="8"/>
  <c r="AD25" i="8" s="1"/>
  <c r="AC24" i="8"/>
  <c r="AD24" i="8" s="1"/>
  <c r="AC23" i="8"/>
  <c r="AD23" i="8" s="1"/>
  <c r="AC22" i="8"/>
  <c r="AD22" i="8" s="1"/>
  <c r="AC21" i="8"/>
  <c r="AD21" i="8" s="1"/>
  <c r="AC20" i="8"/>
  <c r="AD20" i="8" s="1"/>
  <c r="AC19" i="8"/>
  <c r="AD19" i="8" s="1"/>
  <c r="AC18" i="8"/>
  <c r="AD18" i="8" s="1"/>
  <c r="AC17" i="8"/>
  <c r="AD17" i="8" s="1"/>
  <c r="AC16" i="8"/>
  <c r="AD16" i="8" s="1"/>
  <c r="AC15" i="8"/>
  <c r="AD15" i="8" s="1"/>
  <c r="AC14" i="8"/>
  <c r="AD14" i="8" s="1"/>
  <c r="AC13" i="8"/>
  <c r="AD13" i="8" s="1"/>
  <c r="AC12" i="8"/>
  <c r="AD12" i="8" s="1"/>
  <c r="AC11" i="8"/>
  <c r="AD11" i="8" s="1"/>
  <c r="AC10" i="8"/>
  <c r="AD10" i="8" s="1"/>
  <c r="AC9" i="8"/>
  <c r="AD9" i="8" s="1"/>
  <c r="AC8" i="8"/>
  <c r="AD60" i="7"/>
  <c r="AC60" i="7"/>
  <c r="AC59" i="7"/>
  <c r="AD59" i="7" s="1"/>
  <c r="AC58" i="7"/>
  <c r="AD58" i="7" s="1"/>
  <c r="AC57" i="7"/>
  <c r="AD57" i="7" s="1"/>
  <c r="AD56" i="7"/>
  <c r="AC56" i="7"/>
  <c r="AC55" i="7"/>
  <c r="AD55" i="7" s="1"/>
  <c r="AC54" i="7"/>
  <c r="AD54" i="7" s="1"/>
  <c r="AC53" i="7"/>
  <c r="AD53" i="7" s="1"/>
  <c r="AD52" i="7"/>
  <c r="AC52" i="7"/>
  <c r="AC51" i="7"/>
  <c r="AD51" i="7" s="1"/>
  <c r="AC50" i="7"/>
  <c r="AD50" i="7" s="1"/>
  <c r="AC49" i="7"/>
  <c r="AD49" i="7" s="1"/>
  <c r="AD48" i="7"/>
  <c r="AC48" i="7"/>
  <c r="AC47" i="7"/>
  <c r="AD47" i="7" s="1"/>
  <c r="AC46" i="7"/>
  <c r="AD46" i="7" s="1"/>
  <c r="AC45" i="7"/>
  <c r="AD45" i="7" s="1"/>
  <c r="AD44" i="7"/>
  <c r="AC44" i="7"/>
  <c r="AC43" i="7"/>
  <c r="AD43" i="7" s="1"/>
  <c r="AC42" i="7"/>
  <c r="AD42" i="7" s="1"/>
  <c r="AC41" i="7"/>
  <c r="AD41" i="7" s="1"/>
  <c r="AD40" i="7"/>
  <c r="AC40" i="7"/>
  <c r="AC39" i="7"/>
  <c r="AD39" i="7" s="1"/>
  <c r="AC38" i="7"/>
  <c r="AD38" i="7" s="1"/>
  <c r="AC37" i="7"/>
  <c r="AD37" i="7" s="1"/>
  <c r="AD36" i="7"/>
  <c r="AC36" i="7"/>
  <c r="AC35" i="7"/>
  <c r="AD35" i="7" s="1"/>
  <c r="AC34" i="7"/>
  <c r="AD34" i="7" s="1"/>
  <c r="AC33" i="7"/>
  <c r="AD33" i="7" s="1"/>
  <c r="AD32" i="7"/>
  <c r="AC32" i="7"/>
  <c r="AC30" i="7"/>
  <c r="AD30" i="7" s="1"/>
  <c r="AD29" i="7"/>
  <c r="AC29" i="7"/>
  <c r="AD28" i="7"/>
  <c r="AC28" i="7"/>
  <c r="AD27" i="7"/>
  <c r="AC27" i="7"/>
  <c r="AC26" i="7"/>
  <c r="AD26" i="7" s="1"/>
  <c r="AD25" i="7"/>
  <c r="AC25" i="7"/>
  <c r="AD24" i="7"/>
  <c r="AC24" i="7"/>
  <c r="AD23" i="7"/>
  <c r="AC23" i="7"/>
  <c r="AC22" i="7"/>
  <c r="AD22" i="7" s="1"/>
  <c r="AD21" i="7"/>
  <c r="AC21" i="7"/>
  <c r="AD20" i="7"/>
  <c r="AC20" i="7"/>
  <c r="AD19" i="7"/>
  <c r="AC19" i="7"/>
  <c r="AC18" i="7"/>
  <c r="AD18" i="7" s="1"/>
  <c r="AD17" i="7"/>
  <c r="AC17" i="7"/>
  <c r="AD16" i="7"/>
  <c r="AC16" i="7"/>
  <c r="AD15" i="7"/>
  <c r="AC15" i="7"/>
  <c r="AC14" i="7"/>
  <c r="AD14" i="7" s="1"/>
  <c r="AD13" i="7"/>
  <c r="AC13" i="7"/>
  <c r="AD12" i="7"/>
  <c r="AC12" i="7"/>
  <c r="AD11" i="7"/>
  <c r="AC11" i="7"/>
  <c r="AC10" i="7"/>
  <c r="AD10" i="7" s="1"/>
  <c r="AD9" i="7"/>
  <c r="AC9" i="7"/>
  <c r="AD8" i="7"/>
  <c r="AC8" i="7"/>
  <c r="AC61" i="7"/>
  <c r="AC31" i="7"/>
  <c r="AA61" i="7"/>
  <c r="Z61" i="7"/>
  <c r="Y61" i="7"/>
  <c r="X61" i="7"/>
  <c r="W61" i="7"/>
  <c r="V61" i="7"/>
  <c r="U61" i="7"/>
  <c r="T61" i="7"/>
  <c r="S61" i="7"/>
  <c r="R61" i="7"/>
  <c r="Q61" i="7"/>
  <c r="P61" i="7"/>
  <c r="AB31" i="7"/>
  <c r="AA31" i="7"/>
  <c r="AA62" i="7" s="1"/>
  <c r="Z31" i="7"/>
  <c r="Y31" i="7"/>
  <c r="X31" i="7"/>
  <c r="W31" i="7"/>
  <c r="V31" i="7"/>
  <c r="U31" i="7"/>
  <c r="T31" i="7"/>
  <c r="S31" i="7"/>
  <c r="R31" i="7"/>
  <c r="Q31" i="7"/>
  <c r="P31" i="7"/>
  <c r="O61" i="7"/>
  <c r="N61" i="7"/>
  <c r="M61" i="7"/>
  <c r="O31" i="7"/>
  <c r="N31" i="7"/>
  <c r="M31" i="7"/>
  <c r="AB61" i="7"/>
  <c r="L61" i="7"/>
  <c r="K61" i="7"/>
  <c r="J61" i="7"/>
  <c r="I61" i="7"/>
  <c r="H61" i="7"/>
  <c r="G61" i="7"/>
  <c r="F61" i="7"/>
  <c r="E61" i="7"/>
  <c r="D61" i="7"/>
  <c r="C61" i="7"/>
  <c r="B61" i="7"/>
  <c r="L31" i="7"/>
  <c r="K31" i="7"/>
  <c r="J31" i="7"/>
  <c r="I31" i="7"/>
  <c r="H31" i="7"/>
  <c r="G31" i="7"/>
  <c r="F31" i="7"/>
  <c r="E31" i="7"/>
  <c r="D31" i="7"/>
  <c r="C31" i="7"/>
  <c r="B31" i="7"/>
  <c r="S62" i="8" l="1"/>
  <c r="K62" i="9"/>
  <c r="B62" i="9"/>
  <c r="J62" i="9"/>
  <c r="I62" i="8"/>
  <c r="Y62" i="8"/>
  <c r="AA62" i="8"/>
  <c r="M62" i="8"/>
  <c r="U62" i="8"/>
  <c r="H62" i="9"/>
  <c r="S62" i="9"/>
  <c r="C62" i="9"/>
  <c r="AA62" i="9"/>
  <c r="P62" i="9"/>
  <c r="K62" i="8"/>
  <c r="R62" i="8"/>
  <c r="J62" i="8"/>
  <c r="E62" i="8"/>
  <c r="Q62" i="8"/>
  <c r="AD61" i="7"/>
  <c r="AD31" i="7"/>
  <c r="AC61" i="9"/>
  <c r="I62" i="9"/>
  <c r="Q62" i="9"/>
  <c r="Y62" i="9"/>
  <c r="D62" i="9"/>
  <c r="L62" i="9"/>
  <c r="T62" i="9"/>
  <c r="AB62" i="9"/>
  <c r="R62" i="9"/>
  <c r="AC31" i="9"/>
  <c r="E62" i="9"/>
  <c r="M62" i="9"/>
  <c r="U62" i="9"/>
  <c r="F62" i="9"/>
  <c r="N62" i="9"/>
  <c r="V62" i="9"/>
  <c r="G62" i="9"/>
  <c r="O62" i="9"/>
  <c r="W62" i="9"/>
  <c r="Z62" i="9"/>
  <c r="AC61" i="8"/>
  <c r="D62" i="8"/>
  <c r="L62" i="8"/>
  <c r="T62" i="8"/>
  <c r="AB62" i="8"/>
  <c r="AC31" i="8"/>
  <c r="F62" i="8"/>
  <c r="N62" i="8"/>
  <c r="V62" i="8"/>
  <c r="G62" i="8"/>
  <c r="O62" i="8"/>
  <c r="W62" i="8"/>
  <c r="H62" i="8"/>
  <c r="P62" i="8"/>
  <c r="X62" i="8"/>
  <c r="AD61" i="9"/>
  <c r="AD8" i="9"/>
  <c r="AD31" i="9" s="1"/>
  <c r="AD32" i="8"/>
  <c r="AD61" i="8" s="1"/>
  <c r="AD8" i="8"/>
  <c r="AD31" i="8" s="1"/>
  <c r="AC62" i="7"/>
  <c r="Q62" i="7"/>
  <c r="Y62" i="7"/>
  <c r="R62" i="7"/>
  <c r="Z62" i="7"/>
  <c r="S62" i="7"/>
  <c r="P62" i="7"/>
  <c r="X62" i="7"/>
  <c r="T62" i="7"/>
  <c r="U62" i="7"/>
  <c r="V62" i="7"/>
  <c r="W62" i="7"/>
  <c r="N62" i="7"/>
  <c r="O62" i="7"/>
  <c r="M62" i="7"/>
  <c r="H62" i="7"/>
  <c r="G62" i="7"/>
  <c r="I62" i="7"/>
  <c r="B62" i="7"/>
  <c r="J62" i="7"/>
  <c r="D62" i="7"/>
  <c r="L62" i="7"/>
  <c r="C62" i="7"/>
  <c r="K62" i="7"/>
  <c r="AE61" i="7"/>
  <c r="E62" i="7"/>
  <c r="AB62" i="7"/>
  <c r="F62" i="7"/>
  <c r="AC62" i="8" l="1"/>
  <c r="AD62" i="7"/>
  <c r="AC62" i="9"/>
  <c r="AD62" i="9"/>
  <c r="AD62" i="8"/>
  <c r="AE62" i="7"/>
</calcChain>
</file>

<file path=xl/sharedStrings.xml><?xml version="1.0" encoding="utf-8"?>
<sst xmlns="http://schemas.openxmlformats.org/spreadsheetml/2006/main" count="890" uniqueCount="98">
  <si>
    <t>AÑO 2022</t>
  </si>
  <si>
    <t>TOTAL</t>
  </si>
  <si>
    <t>Acelga</t>
  </si>
  <si>
    <t>Ajo</t>
  </si>
  <si>
    <t>Alcachofa</t>
  </si>
  <si>
    <t>Apio</t>
  </si>
  <si>
    <t>Berenjena</t>
  </si>
  <si>
    <t>Calabacín</t>
  </si>
  <si>
    <t>Calabaza</t>
  </si>
  <si>
    <t>Cebolla</t>
  </si>
  <si>
    <t>Coles</t>
  </si>
  <si>
    <t>Endivia y escarola</t>
  </si>
  <si>
    <t>Espárrago</t>
  </si>
  <si>
    <t>Espinaca</t>
  </si>
  <si>
    <t>Guisante</t>
  </si>
  <si>
    <t>Judía verde</t>
  </si>
  <si>
    <t>Lechuga</t>
  </si>
  <si>
    <t>Maíz dulce</t>
  </si>
  <si>
    <t>Patata</t>
  </si>
  <si>
    <t>Pepino</t>
  </si>
  <si>
    <t>Pimiento</t>
  </si>
  <si>
    <t>Puerro</t>
  </si>
  <si>
    <t>Tomate</t>
  </si>
  <si>
    <t>Zanahoria</t>
  </si>
  <si>
    <t>Otras hortalizas frescas</t>
  </si>
  <si>
    <t>T. HORTALIZAS</t>
  </si>
  <si>
    <t>Aguacate</t>
  </si>
  <si>
    <t>Albaricoque</t>
  </si>
  <si>
    <t>Arándano</t>
  </si>
  <si>
    <t>Caqui</t>
  </si>
  <si>
    <t>Cereza y guinda</t>
  </si>
  <si>
    <t>Ciruela</t>
  </si>
  <si>
    <t>Frambuesa</t>
  </si>
  <si>
    <t>Fresa</t>
  </si>
  <si>
    <t>Grosella</t>
  </si>
  <si>
    <t>Higo fresco</t>
  </si>
  <si>
    <t>Kiwi</t>
  </si>
  <si>
    <t>Limón y lima</t>
  </si>
  <si>
    <t>Mandarina</t>
  </si>
  <si>
    <t>Mango, guayaba</t>
  </si>
  <si>
    <t>Manzana</t>
  </si>
  <si>
    <t>Melocotón</t>
  </si>
  <si>
    <t>Melón</t>
  </si>
  <si>
    <t>Mora</t>
  </si>
  <si>
    <t>Naranja</t>
  </si>
  <si>
    <t>Nectarina</t>
  </si>
  <si>
    <t>Otros cítricos</t>
  </si>
  <si>
    <t>Paraguaya</t>
  </si>
  <si>
    <t>Pera</t>
  </si>
  <si>
    <t>Piña</t>
  </si>
  <si>
    <t>Plátano</t>
  </si>
  <si>
    <t>Pomelo</t>
  </si>
  <si>
    <t>Sandía</t>
  </si>
  <si>
    <t>Uva de mesa</t>
  </si>
  <si>
    <t>Otras frutas</t>
  </si>
  <si>
    <t>TOTAL FRUTAS</t>
  </si>
  <si>
    <t>TOTAL F. Y H.</t>
  </si>
  <si>
    <t>* Datos sin consolidar</t>
  </si>
  <si>
    <t>UE-27</t>
  </si>
  <si>
    <t>ExtraUE-27</t>
  </si>
  <si>
    <t>Alemania</t>
  </si>
  <si>
    <t>Austria</t>
  </si>
  <si>
    <t>Bélgica</t>
  </si>
  <si>
    <t>Bulgaria</t>
  </si>
  <si>
    <t>Chipre</t>
  </si>
  <si>
    <t>Croacia</t>
  </si>
  <si>
    <t>Dinam</t>
  </si>
  <si>
    <t>Eslovaquia</t>
  </si>
  <si>
    <t>Eslovenia</t>
  </si>
  <si>
    <t>Estonia</t>
  </si>
  <si>
    <t>Finland</t>
  </si>
  <si>
    <t>Francia</t>
  </si>
  <si>
    <t>Grecia</t>
  </si>
  <si>
    <t>Hungría</t>
  </si>
  <si>
    <t>Irlanda</t>
  </si>
  <si>
    <t>Islandia</t>
  </si>
  <si>
    <t>Italia</t>
  </si>
  <si>
    <t>Letonia</t>
  </si>
  <si>
    <t>Lituania</t>
  </si>
  <si>
    <t>Luxemb</t>
  </si>
  <si>
    <t>Malta</t>
  </si>
  <si>
    <t>P.Bajos</t>
  </si>
  <si>
    <t>Polonia</t>
  </si>
  <si>
    <t>Portugal</t>
  </si>
  <si>
    <t>R.Checa</t>
  </si>
  <si>
    <t>Rumanía</t>
  </si>
  <si>
    <t>Suecia</t>
  </si>
  <si>
    <t>MILES DE EUROS</t>
  </si>
  <si>
    <t>IMPORTACIONES ESPAÑOLAS DE FRUTAS Y HORTALIZAS FRESCAS POR PAÍSES ORIGEN UE-27</t>
  </si>
  <si>
    <t>1ER SEMESTRE 2022</t>
  </si>
  <si>
    <t>1ER SEMESTRE 2023</t>
  </si>
  <si>
    <t>ENERO-JULIO 2023</t>
  </si>
  <si>
    <t>ENERO-AGOSTO 2023</t>
  </si>
  <si>
    <t>ENERO-SEPTIEMBRE 2023</t>
  </si>
  <si>
    <t>ENERO-OCTUBRE 2022</t>
  </si>
  <si>
    <t>ENERO-OCTUBRE 2023</t>
  </si>
  <si>
    <t>AÑO 2023</t>
  </si>
  <si>
    <t>ENERO-DICIEMBRE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</si>
</sst>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4"/>
      <color rgb="FF0070C0"/>
      <name val="Calibri"/>
      <family val="2"/>
    </font>
    <font>
      <sz val="14"/>
      <color theme="4" tint="-0.249977111117893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0" borderId="0"/>
    <xf numFmtId="0" fontId="7" fillId="0" borderId="1" applyNumberFormat="0" applyFill="0" applyAlignment="0" applyProtection="0"/>
    <xf numFmtId="0" fontId="1" fillId="2" borderId="0" applyNumberFormat="0" applyBorder="0" applyAlignment="0" applyProtection="0"/>
  </cellStyleXfs>
  <cellXfs count="20">
    <xf numFmtId="0" fontId="0" fillId="0" borderId="0" xfId="0"/>
    <xf numFmtId="3" fontId="3" fillId="0" borderId="0" xfId="1" applyNumberFormat="1" applyFont="1"/>
    <xf numFmtId="0" fontId="4" fillId="0" borderId="0" xfId="1" applyFont="1"/>
    <xf numFmtId="3" fontId="5" fillId="0" borderId="0" xfId="1" applyNumberFormat="1" applyFont="1"/>
    <xf numFmtId="3" fontId="6" fillId="0" borderId="0" xfId="1" applyNumberFormat="1" applyFont="1"/>
    <xf numFmtId="0" fontId="3" fillId="0" borderId="0" xfId="1" applyFont="1"/>
    <xf numFmtId="0" fontId="5" fillId="0" borderId="0" xfId="1" applyFont="1"/>
    <xf numFmtId="3" fontId="7" fillId="0" borderId="1" xfId="2" applyNumberFormat="1" applyFill="1" applyAlignment="1">
      <alignment horizontal="center"/>
    </xf>
    <xf numFmtId="3" fontId="8" fillId="0" borderId="0" xfId="3" applyNumberFormat="1" applyFont="1" applyFill="1" applyBorder="1" applyAlignment="1">
      <alignment horizontal="left"/>
    </xf>
    <xf numFmtId="3" fontId="9" fillId="0" borderId="0" xfId="3" applyNumberFormat="1" applyFont="1" applyFill="1" applyBorder="1"/>
    <xf numFmtId="3" fontId="7" fillId="0" borderId="0" xfId="3" applyNumberFormat="1" applyFont="1" applyFill="1" applyBorder="1" applyAlignment="1">
      <alignment horizontal="right"/>
    </xf>
    <xf numFmtId="3" fontId="7" fillId="0" borderId="1" xfId="2" applyNumberFormat="1" applyFill="1" applyAlignment="1">
      <alignment horizontal="right"/>
    </xf>
    <xf numFmtId="3" fontId="7" fillId="0" borderId="1" xfId="2" applyNumberFormat="1" applyFill="1"/>
    <xf numFmtId="3" fontId="8" fillId="0" borderId="0" xfId="3" applyNumberFormat="1" applyFont="1" applyFill="1" applyBorder="1"/>
    <xf numFmtId="3" fontId="7" fillId="0" borderId="0" xfId="3" applyNumberFormat="1" applyFont="1" applyFill="1" applyBorder="1"/>
    <xf numFmtId="3" fontId="0" fillId="0" borderId="0" xfId="0" applyNumberFormat="1"/>
    <xf numFmtId="0" fontId="11" fillId="0" borderId="0" xfId="1" applyFont="1"/>
    <xf numFmtId="0" fontId="6" fillId="0" borderId="0" xfId="1" applyFont="1"/>
    <xf numFmtId="3" fontId="12" fillId="0" borderId="0" xfId="3" applyNumberFormat="1" applyFont="1" applyFill="1" applyBorder="1"/>
    <xf numFmtId="0" fontId="10" fillId="0" borderId="0" xfId="0" applyFont="1"/>
  </cellXfs>
  <cellStyles count="4">
    <cellStyle name="20% - Énfasis3 2" xfId="3" xr:uid="{090C7E6F-5FD7-4A96-B133-F37DAF1E60B0}"/>
    <cellStyle name="Normal" xfId="0" builtinId="0"/>
    <cellStyle name="Normal 2" xfId="1" xr:uid="{9391B1AC-21A2-47A9-B428-64CFF092F69D}"/>
    <cellStyle name="Total 2" xfId="2" xr:uid="{E5AE360B-64E9-46D8-AEE0-31CA3B5BA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E754B-BAD0-449E-9920-355B7FE59185}">
  <sheetPr>
    <pageSetUpPr fitToPage="1"/>
  </sheetPr>
  <dimension ref="A3:AF64"/>
  <sheetViews>
    <sheetView workbookViewId="0">
      <selection activeCell="H5" sqref="H5"/>
    </sheetView>
  </sheetViews>
  <sheetFormatPr baseColWidth="10" defaultRowHeight="14.4" x14ac:dyDescent="0.3"/>
  <cols>
    <col min="1" max="1" width="22" customWidth="1"/>
    <col min="2" max="28" width="9" customWidth="1"/>
    <col min="29" max="31" width="9.6640625" style="19" customWidth="1"/>
  </cols>
  <sheetData>
    <row r="3" spans="1:32" ht="18" x14ac:dyDescent="0.35">
      <c r="A3" s="1" t="s">
        <v>88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6"/>
      <c r="AD3" s="16"/>
      <c r="AE3" s="16"/>
    </row>
    <row r="4" spans="1:32" ht="18" x14ac:dyDescent="0.35">
      <c r="A4" s="1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</row>
    <row r="5" spans="1:32" ht="18" x14ac:dyDescent="0.35">
      <c r="A5" s="5" t="s">
        <v>87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7"/>
      <c r="AD5" s="17"/>
      <c r="AE5" s="17"/>
    </row>
    <row r="6" spans="1:32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7"/>
      <c r="AD6" s="17"/>
      <c r="AE6" s="17"/>
    </row>
    <row r="7" spans="1:32" ht="15" thickBot="1" x14ac:dyDescent="0.35">
      <c r="A7" s="7"/>
      <c r="B7" s="7" t="s">
        <v>60</v>
      </c>
      <c r="C7" s="7" t="s">
        <v>61</v>
      </c>
      <c r="D7" s="7" t="s">
        <v>62</v>
      </c>
      <c r="E7" s="7" t="s">
        <v>63</v>
      </c>
      <c r="F7" s="7" t="s">
        <v>64</v>
      </c>
      <c r="G7" s="7" t="s">
        <v>65</v>
      </c>
      <c r="H7" s="7" t="s">
        <v>66</v>
      </c>
      <c r="I7" s="7" t="s">
        <v>67</v>
      </c>
      <c r="J7" s="7" t="s">
        <v>68</v>
      </c>
      <c r="K7" s="7" t="s">
        <v>69</v>
      </c>
      <c r="L7" s="7" t="s">
        <v>70</v>
      </c>
      <c r="M7" s="7" t="s">
        <v>71</v>
      </c>
      <c r="N7" s="7" t="s">
        <v>72</v>
      </c>
      <c r="O7" s="7" t="s">
        <v>73</v>
      </c>
      <c r="P7" s="7" t="s">
        <v>74</v>
      </c>
      <c r="Q7" s="7" t="s">
        <v>75</v>
      </c>
      <c r="R7" s="7" t="s">
        <v>76</v>
      </c>
      <c r="S7" s="7" t="s">
        <v>77</v>
      </c>
      <c r="T7" s="7" t="s">
        <v>78</v>
      </c>
      <c r="U7" s="7" t="s">
        <v>79</v>
      </c>
      <c r="V7" s="7" t="s">
        <v>80</v>
      </c>
      <c r="W7" s="7" t="s">
        <v>81</v>
      </c>
      <c r="X7" s="7" t="s">
        <v>82</v>
      </c>
      <c r="Y7" s="7" t="s">
        <v>83</v>
      </c>
      <c r="Z7" s="7" t="s">
        <v>84</v>
      </c>
      <c r="AA7" s="7" t="s">
        <v>85</v>
      </c>
      <c r="AB7" s="7" t="s">
        <v>86</v>
      </c>
      <c r="AC7" s="7" t="s">
        <v>58</v>
      </c>
      <c r="AD7" s="7" t="s">
        <v>59</v>
      </c>
      <c r="AE7" s="7" t="s">
        <v>1</v>
      </c>
    </row>
    <row r="8" spans="1:32" ht="15" thickTop="1" x14ac:dyDescent="0.3">
      <c r="A8" s="8" t="s">
        <v>2</v>
      </c>
      <c r="B8" s="9">
        <v>147</v>
      </c>
      <c r="C8" s="9">
        <v>0</v>
      </c>
      <c r="D8" s="9">
        <v>19</v>
      </c>
      <c r="E8" s="9">
        <v>0</v>
      </c>
      <c r="F8" s="9"/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8</v>
      </c>
      <c r="N8" s="9">
        <v>0</v>
      </c>
      <c r="O8" s="9">
        <v>0</v>
      </c>
      <c r="P8" s="9">
        <v>0</v>
      </c>
      <c r="Q8" s="9"/>
      <c r="R8" s="9">
        <v>36</v>
      </c>
      <c r="S8" s="9"/>
      <c r="T8" s="9"/>
      <c r="U8" s="9">
        <v>0</v>
      </c>
      <c r="V8" s="9">
        <v>0</v>
      </c>
      <c r="W8" s="9">
        <v>79</v>
      </c>
      <c r="X8" s="9">
        <v>0</v>
      </c>
      <c r="Y8" s="9">
        <v>2</v>
      </c>
      <c r="Z8" s="9">
        <v>0</v>
      </c>
      <c r="AA8" s="9">
        <v>0</v>
      </c>
      <c r="AB8" s="9">
        <v>0</v>
      </c>
      <c r="AC8" s="18">
        <f>SUM(B8:AB8)</f>
        <v>291</v>
      </c>
      <c r="AD8" s="18">
        <f>+AE8-AC8</f>
        <v>0</v>
      </c>
      <c r="AE8" s="10">
        <v>291</v>
      </c>
      <c r="AF8" s="15"/>
    </row>
    <row r="9" spans="1:32" x14ac:dyDescent="0.3">
      <c r="A9" s="8" t="s">
        <v>3</v>
      </c>
      <c r="B9" s="9">
        <v>130</v>
      </c>
      <c r="C9" s="9">
        <v>0</v>
      </c>
      <c r="D9" s="9">
        <v>583</v>
      </c>
      <c r="E9" s="9">
        <v>0</v>
      </c>
      <c r="F9" s="9"/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1328</v>
      </c>
      <c r="N9" s="9">
        <v>0</v>
      </c>
      <c r="O9" s="9">
        <v>0</v>
      </c>
      <c r="P9" s="9">
        <v>0</v>
      </c>
      <c r="Q9" s="9">
        <v>0</v>
      </c>
      <c r="R9" s="9">
        <v>1360</v>
      </c>
      <c r="S9" s="9">
        <v>0</v>
      </c>
      <c r="T9" s="9">
        <v>0</v>
      </c>
      <c r="U9" s="9">
        <v>0</v>
      </c>
      <c r="V9" s="9">
        <v>0</v>
      </c>
      <c r="W9" s="9">
        <v>818</v>
      </c>
      <c r="X9" s="9">
        <v>0</v>
      </c>
      <c r="Y9" s="9">
        <v>911</v>
      </c>
      <c r="Z9" s="9">
        <v>0</v>
      </c>
      <c r="AA9" s="9">
        <v>0</v>
      </c>
      <c r="AB9" s="9">
        <v>0</v>
      </c>
      <c r="AC9" s="18">
        <f t="shared" ref="AC9:AC30" si="0">SUM(B9:AB9)</f>
        <v>5130</v>
      </c>
      <c r="AD9" s="18">
        <f t="shared" ref="AD9:AD30" si="1">+AE9-AC9</f>
        <v>5538</v>
      </c>
      <c r="AE9" s="10">
        <v>10668</v>
      </c>
    </row>
    <row r="10" spans="1:32" x14ac:dyDescent="0.3">
      <c r="A10" s="8" t="s">
        <v>4</v>
      </c>
      <c r="B10" s="9">
        <v>6</v>
      </c>
      <c r="C10" s="9">
        <v>0</v>
      </c>
      <c r="D10" s="9">
        <v>18</v>
      </c>
      <c r="E10" s="9">
        <v>0</v>
      </c>
      <c r="F10" s="9"/>
      <c r="G10" s="9">
        <v>0</v>
      </c>
      <c r="H10" s="9">
        <v>0</v>
      </c>
      <c r="I10" s="9"/>
      <c r="J10" s="9">
        <v>0</v>
      </c>
      <c r="K10" s="9">
        <v>0</v>
      </c>
      <c r="L10" s="9"/>
      <c r="M10" s="9">
        <v>201</v>
      </c>
      <c r="N10" s="9">
        <v>0</v>
      </c>
      <c r="O10" s="9">
        <v>0</v>
      </c>
      <c r="P10" s="9">
        <v>0</v>
      </c>
      <c r="Q10" s="9"/>
      <c r="R10" s="9">
        <v>56</v>
      </c>
      <c r="S10" s="9"/>
      <c r="T10" s="9"/>
      <c r="U10" s="9">
        <v>0</v>
      </c>
      <c r="V10" s="9"/>
      <c r="W10" s="9">
        <v>8</v>
      </c>
      <c r="X10" s="9">
        <v>0</v>
      </c>
      <c r="Y10" s="9">
        <v>2</v>
      </c>
      <c r="Z10" s="9">
        <v>0</v>
      </c>
      <c r="AA10" s="9">
        <v>0</v>
      </c>
      <c r="AB10" s="9">
        <v>0</v>
      </c>
      <c r="AC10" s="18">
        <f t="shared" si="0"/>
        <v>291</v>
      </c>
      <c r="AD10" s="18">
        <f t="shared" si="1"/>
        <v>0</v>
      </c>
      <c r="AE10" s="10">
        <v>291</v>
      </c>
    </row>
    <row r="11" spans="1:32" x14ac:dyDescent="0.3">
      <c r="A11" s="8" t="s">
        <v>5</v>
      </c>
      <c r="B11" s="9">
        <v>525</v>
      </c>
      <c r="C11" s="9">
        <v>0</v>
      </c>
      <c r="D11" s="9">
        <v>55</v>
      </c>
      <c r="E11" s="9">
        <v>0</v>
      </c>
      <c r="F11" s="9"/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132</v>
      </c>
      <c r="N11" s="9">
        <v>0</v>
      </c>
      <c r="O11" s="9">
        <v>0</v>
      </c>
      <c r="P11" s="9">
        <v>8</v>
      </c>
      <c r="Q11" s="9"/>
      <c r="R11" s="9">
        <v>13</v>
      </c>
      <c r="S11" s="9">
        <v>0</v>
      </c>
      <c r="T11" s="9">
        <v>3</v>
      </c>
      <c r="U11" s="9">
        <v>0</v>
      </c>
      <c r="V11" s="9">
        <v>0</v>
      </c>
      <c r="W11" s="9">
        <v>191</v>
      </c>
      <c r="X11" s="9">
        <v>87</v>
      </c>
      <c r="Y11" s="9">
        <v>0</v>
      </c>
      <c r="Z11" s="9">
        <v>0</v>
      </c>
      <c r="AA11" s="9">
        <v>0</v>
      </c>
      <c r="AB11" s="9">
        <v>0</v>
      </c>
      <c r="AC11" s="18">
        <f t="shared" si="0"/>
        <v>1014</v>
      </c>
      <c r="AD11" s="18">
        <f t="shared" si="1"/>
        <v>3</v>
      </c>
      <c r="AE11" s="10">
        <v>1017</v>
      </c>
    </row>
    <row r="12" spans="1:32" x14ac:dyDescent="0.3">
      <c r="A12" s="8" t="s">
        <v>6</v>
      </c>
      <c r="B12" s="9">
        <v>31</v>
      </c>
      <c r="C12" s="9">
        <v>1</v>
      </c>
      <c r="D12" s="9">
        <v>12</v>
      </c>
      <c r="E12" s="9">
        <v>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416</v>
      </c>
      <c r="N12" s="9">
        <v>7</v>
      </c>
      <c r="O12" s="9">
        <v>16</v>
      </c>
      <c r="P12" s="9">
        <v>53</v>
      </c>
      <c r="Q12" s="9"/>
      <c r="R12" s="9">
        <v>70</v>
      </c>
      <c r="S12" s="9">
        <v>0</v>
      </c>
      <c r="T12" s="9">
        <v>1</v>
      </c>
      <c r="U12" s="9">
        <v>0</v>
      </c>
      <c r="V12" s="9">
        <v>0</v>
      </c>
      <c r="W12" s="9">
        <v>655</v>
      </c>
      <c r="X12" s="9">
        <v>27</v>
      </c>
      <c r="Y12" s="9">
        <v>286</v>
      </c>
      <c r="Z12" s="9">
        <v>11</v>
      </c>
      <c r="AA12" s="9">
        <v>0</v>
      </c>
      <c r="AB12" s="9">
        <v>2</v>
      </c>
      <c r="AC12" s="18">
        <f t="shared" si="0"/>
        <v>1589</v>
      </c>
      <c r="AD12" s="18">
        <f t="shared" si="1"/>
        <v>311</v>
      </c>
      <c r="AE12" s="10">
        <v>1900</v>
      </c>
    </row>
    <row r="13" spans="1:32" x14ac:dyDescent="0.3">
      <c r="A13" s="8" t="s">
        <v>7</v>
      </c>
      <c r="B13" s="9">
        <v>66</v>
      </c>
      <c r="C13" s="9">
        <v>9</v>
      </c>
      <c r="D13" s="9">
        <v>69</v>
      </c>
      <c r="E13" s="9">
        <v>0</v>
      </c>
      <c r="F13" s="9">
        <v>0</v>
      </c>
      <c r="G13" s="9">
        <v>15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1139</v>
      </c>
      <c r="N13" s="9">
        <v>1</v>
      </c>
      <c r="O13" s="9">
        <v>0</v>
      </c>
      <c r="P13" s="9">
        <v>9</v>
      </c>
      <c r="Q13" s="9"/>
      <c r="R13" s="9">
        <v>160</v>
      </c>
      <c r="S13" s="9">
        <v>0</v>
      </c>
      <c r="T13" s="9">
        <v>5</v>
      </c>
      <c r="U13" s="9">
        <v>0</v>
      </c>
      <c r="V13" s="9">
        <v>0</v>
      </c>
      <c r="W13" s="9">
        <v>343</v>
      </c>
      <c r="X13" s="9">
        <v>33</v>
      </c>
      <c r="Y13" s="9">
        <v>3899</v>
      </c>
      <c r="Z13" s="9">
        <v>3</v>
      </c>
      <c r="AA13" s="9">
        <v>0</v>
      </c>
      <c r="AB13" s="9">
        <v>10</v>
      </c>
      <c r="AC13" s="18">
        <f t="shared" si="0"/>
        <v>5761</v>
      </c>
      <c r="AD13" s="18">
        <f t="shared" si="1"/>
        <v>13875</v>
      </c>
      <c r="AE13" s="10">
        <v>19636</v>
      </c>
    </row>
    <row r="14" spans="1:32" x14ac:dyDescent="0.3">
      <c r="A14" s="8" t="s">
        <v>8</v>
      </c>
      <c r="B14" s="9">
        <v>89</v>
      </c>
      <c r="C14" s="9">
        <v>0</v>
      </c>
      <c r="D14" s="9">
        <v>27</v>
      </c>
      <c r="E14" s="9">
        <v>0</v>
      </c>
      <c r="F14" s="9"/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354</v>
      </c>
      <c r="N14" s="9">
        <v>0</v>
      </c>
      <c r="O14" s="9">
        <v>0</v>
      </c>
      <c r="P14" s="9">
        <v>3</v>
      </c>
      <c r="Q14" s="9"/>
      <c r="R14" s="9">
        <v>194</v>
      </c>
      <c r="S14" s="9">
        <v>0</v>
      </c>
      <c r="T14" s="9">
        <v>0</v>
      </c>
      <c r="U14" s="9">
        <v>0</v>
      </c>
      <c r="V14" s="9">
        <v>0</v>
      </c>
      <c r="W14" s="9">
        <v>584</v>
      </c>
      <c r="X14" s="9">
        <v>54</v>
      </c>
      <c r="Y14" s="9">
        <v>1979</v>
      </c>
      <c r="Z14" s="9">
        <v>11</v>
      </c>
      <c r="AA14" s="9">
        <v>0</v>
      </c>
      <c r="AB14" s="9">
        <v>2</v>
      </c>
      <c r="AC14" s="18">
        <f t="shared" si="0"/>
        <v>3297</v>
      </c>
      <c r="AD14" s="18">
        <f t="shared" si="1"/>
        <v>4840</v>
      </c>
      <c r="AE14" s="10">
        <v>8137</v>
      </c>
    </row>
    <row r="15" spans="1:32" x14ac:dyDescent="0.3">
      <c r="A15" s="8" t="s">
        <v>9</v>
      </c>
      <c r="B15" s="9">
        <v>509</v>
      </c>
      <c r="C15" s="9">
        <v>255</v>
      </c>
      <c r="D15" s="9">
        <v>59</v>
      </c>
      <c r="E15" s="9">
        <v>0</v>
      </c>
      <c r="F15" s="9">
        <v>45</v>
      </c>
      <c r="G15" s="9">
        <v>0</v>
      </c>
      <c r="H15" s="9">
        <v>0</v>
      </c>
      <c r="I15" s="9"/>
      <c r="J15" s="9">
        <v>0</v>
      </c>
      <c r="K15" s="9">
        <v>0</v>
      </c>
      <c r="L15" s="9">
        <v>0</v>
      </c>
      <c r="M15" s="9">
        <v>4018</v>
      </c>
      <c r="N15" s="9">
        <v>0</v>
      </c>
      <c r="O15" s="9">
        <v>0</v>
      </c>
      <c r="P15" s="9">
        <v>0</v>
      </c>
      <c r="Q15" s="9"/>
      <c r="R15" s="9">
        <v>352</v>
      </c>
      <c r="S15" s="9">
        <v>0</v>
      </c>
      <c r="T15" s="9">
        <v>0</v>
      </c>
      <c r="U15" s="9">
        <v>0</v>
      </c>
      <c r="V15" s="9">
        <v>0</v>
      </c>
      <c r="W15" s="9">
        <v>8212</v>
      </c>
      <c r="X15" s="9">
        <v>32</v>
      </c>
      <c r="Y15" s="9">
        <v>3161</v>
      </c>
      <c r="Z15" s="9">
        <v>0</v>
      </c>
      <c r="AA15" s="9">
        <v>0</v>
      </c>
      <c r="AB15" s="9">
        <v>0</v>
      </c>
      <c r="AC15" s="18">
        <f t="shared" si="0"/>
        <v>16643</v>
      </c>
      <c r="AD15" s="18">
        <f t="shared" si="1"/>
        <v>36267</v>
      </c>
      <c r="AE15" s="10">
        <v>52910</v>
      </c>
    </row>
    <row r="16" spans="1:32" x14ac:dyDescent="0.3">
      <c r="A16" s="8" t="s">
        <v>10</v>
      </c>
      <c r="B16" s="9">
        <v>1087</v>
      </c>
      <c r="C16" s="9">
        <v>1</v>
      </c>
      <c r="D16" s="9">
        <v>1261</v>
      </c>
      <c r="E16" s="9">
        <v>2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2650</v>
      </c>
      <c r="N16" s="9">
        <v>1</v>
      </c>
      <c r="O16" s="9">
        <v>0</v>
      </c>
      <c r="P16" s="9">
        <v>62</v>
      </c>
      <c r="Q16" s="9">
        <v>0</v>
      </c>
      <c r="R16" s="9">
        <v>127</v>
      </c>
      <c r="S16" s="9">
        <v>0</v>
      </c>
      <c r="T16" s="9">
        <v>6</v>
      </c>
      <c r="U16" s="9">
        <v>0</v>
      </c>
      <c r="V16" s="9">
        <v>1</v>
      </c>
      <c r="W16" s="9">
        <v>6534</v>
      </c>
      <c r="X16" s="9">
        <v>619</v>
      </c>
      <c r="Y16" s="9">
        <v>3265</v>
      </c>
      <c r="Z16" s="9">
        <v>4</v>
      </c>
      <c r="AA16" s="9">
        <v>0</v>
      </c>
      <c r="AB16" s="9">
        <v>0</v>
      </c>
      <c r="AC16" s="18">
        <f t="shared" si="0"/>
        <v>15620</v>
      </c>
      <c r="AD16" s="18">
        <f t="shared" si="1"/>
        <v>1008</v>
      </c>
      <c r="AE16" s="10">
        <v>16628</v>
      </c>
    </row>
    <row r="17" spans="1:31" x14ac:dyDescent="0.3">
      <c r="A17" s="8" t="s">
        <v>11</v>
      </c>
      <c r="B17" s="9">
        <v>63</v>
      </c>
      <c r="C17" s="9">
        <v>0</v>
      </c>
      <c r="D17" s="9">
        <v>659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/>
      <c r="K17" s="9">
        <v>0</v>
      </c>
      <c r="L17" s="9">
        <v>0</v>
      </c>
      <c r="M17" s="9">
        <v>392</v>
      </c>
      <c r="N17" s="9">
        <v>0</v>
      </c>
      <c r="O17" s="9">
        <v>0</v>
      </c>
      <c r="P17" s="9">
        <v>0</v>
      </c>
      <c r="Q17" s="9"/>
      <c r="R17" s="9">
        <v>772</v>
      </c>
      <c r="S17" s="9">
        <v>0</v>
      </c>
      <c r="T17" s="9">
        <v>0</v>
      </c>
      <c r="U17" s="9">
        <v>0</v>
      </c>
      <c r="V17" s="9">
        <v>0</v>
      </c>
      <c r="W17" s="9">
        <v>477</v>
      </c>
      <c r="X17" s="9">
        <v>1</v>
      </c>
      <c r="Y17" s="9">
        <v>23</v>
      </c>
      <c r="Z17" s="9">
        <v>0</v>
      </c>
      <c r="AA17" s="9">
        <v>0</v>
      </c>
      <c r="AB17" s="9">
        <v>0</v>
      </c>
      <c r="AC17" s="18">
        <f t="shared" si="0"/>
        <v>2387</v>
      </c>
      <c r="AD17" s="18">
        <f t="shared" si="1"/>
        <v>35</v>
      </c>
      <c r="AE17" s="10">
        <v>2422</v>
      </c>
    </row>
    <row r="18" spans="1:31" x14ac:dyDescent="0.3">
      <c r="A18" s="8" t="s">
        <v>12</v>
      </c>
      <c r="B18" s="9">
        <v>105</v>
      </c>
      <c r="C18" s="9">
        <v>0</v>
      </c>
      <c r="D18" s="9">
        <v>31</v>
      </c>
      <c r="E18" s="9">
        <v>0</v>
      </c>
      <c r="F18" s="9"/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60</v>
      </c>
      <c r="N18" s="9">
        <v>0</v>
      </c>
      <c r="O18" s="9">
        <v>0</v>
      </c>
      <c r="P18" s="9">
        <v>0</v>
      </c>
      <c r="Q18" s="9">
        <v>0</v>
      </c>
      <c r="R18" s="9">
        <v>7</v>
      </c>
      <c r="S18" s="9">
        <v>0</v>
      </c>
      <c r="T18" s="9">
        <v>0</v>
      </c>
      <c r="U18" s="9">
        <v>0</v>
      </c>
      <c r="V18" s="9">
        <v>0</v>
      </c>
      <c r="W18" s="9">
        <v>197</v>
      </c>
      <c r="X18" s="9">
        <v>17</v>
      </c>
      <c r="Y18" s="9">
        <v>84</v>
      </c>
      <c r="Z18" s="9">
        <v>0</v>
      </c>
      <c r="AA18" s="9">
        <v>0</v>
      </c>
      <c r="AB18" s="9">
        <v>0</v>
      </c>
      <c r="AC18" s="18">
        <f t="shared" si="0"/>
        <v>501</v>
      </c>
      <c r="AD18" s="18">
        <f t="shared" si="1"/>
        <v>62886</v>
      </c>
      <c r="AE18" s="10">
        <v>63387</v>
      </c>
    </row>
    <row r="19" spans="1:31" x14ac:dyDescent="0.3">
      <c r="A19" s="8" t="s">
        <v>13</v>
      </c>
      <c r="B19" s="9">
        <v>71</v>
      </c>
      <c r="C19" s="9">
        <v>0</v>
      </c>
      <c r="D19" s="9">
        <v>120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/>
      <c r="K19" s="9"/>
      <c r="L19" s="9">
        <v>0</v>
      </c>
      <c r="M19" s="9">
        <v>2194</v>
      </c>
      <c r="N19" s="9">
        <v>0</v>
      </c>
      <c r="O19" s="9">
        <v>0</v>
      </c>
      <c r="P19" s="9">
        <v>0</v>
      </c>
      <c r="Q19" s="9"/>
      <c r="R19" s="9">
        <v>746</v>
      </c>
      <c r="S19" s="9">
        <v>0</v>
      </c>
      <c r="T19" s="9">
        <v>1</v>
      </c>
      <c r="U19" s="9">
        <v>0</v>
      </c>
      <c r="V19" s="9">
        <v>0</v>
      </c>
      <c r="W19" s="9">
        <v>231</v>
      </c>
      <c r="X19" s="9">
        <v>233</v>
      </c>
      <c r="Y19" s="9">
        <v>362</v>
      </c>
      <c r="Z19" s="9">
        <v>1</v>
      </c>
      <c r="AA19" s="9">
        <v>0</v>
      </c>
      <c r="AB19" s="9">
        <v>12</v>
      </c>
      <c r="AC19" s="18">
        <f t="shared" si="0"/>
        <v>3971</v>
      </c>
      <c r="AD19" s="18">
        <f t="shared" si="1"/>
        <v>16</v>
      </c>
      <c r="AE19" s="10">
        <v>3987</v>
      </c>
    </row>
    <row r="20" spans="1:31" x14ac:dyDescent="0.3">
      <c r="A20" s="8" t="s">
        <v>14</v>
      </c>
      <c r="B20" s="9">
        <v>298</v>
      </c>
      <c r="C20" s="9">
        <v>0</v>
      </c>
      <c r="D20" s="9">
        <v>0</v>
      </c>
      <c r="E20" s="9">
        <v>0</v>
      </c>
      <c r="F20" s="9"/>
      <c r="G20" s="9"/>
      <c r="H20" s="9">
        <v>0</v>
      </c>
      <c r="I20" s="9">
        <v>0</v>
      </c>
      <c r="J20" s="9"/>
      <c r="K20" s="9">
        <v>0</v>
      </c>
      <c r="L20" s="9"/>
      <c r="M20" s="9">
        <v>493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4952</v>
      </c>
      <c r="T20" s="9">
        <v>0</v>
      </c>
      <c r="U20" s="9"/>
      <c r="V20" s="9">
        <v>0</v>
      </c>
      <c r="W20" s="9">
        <v>71</v>
      </c>
      <c r="X20" s="9">
        <v>541</v>
      </c>
      <c r="Y20" s="9">
        <v>149</v>
      </c>
      <c r="Z20" s="9">
        <v>0</v>
      </c>
      <c r="AA20" s="9">
        <v>0</v>
      </c>
      <c r="AB20" s="9">
        <v>0</v>
      </c>
      <c r="AC20" s="18">
        <f t="shared" si="0"/>
        <v>6504</v>
      </c>
      <c r="AD20" s="18">
        <f t="shared" si="1"/>
        <v>541</v>
      </c>
      <c r="AE20" s="10">
        <v>7045</v>
      </c>
    </row>
    <row r="21" spans="1:31" x14ac:dyDescent="0.3">
      <c r="A21" s="8" t="s">
        <v>15</v>
      </c>
      <c r="B21" s="9">
        <v>129</v>
      </c>
      <c r="C21" s="9">
        <v>0</v>
      </c>
      <c r="D21" s="9">
        <v>194</v>
      </c>
      <c r="E21" s="9">
        <v>0</v>
      </c>
      <c r="F21" s="9"/>
      <c r="G21" s="9">
        <v>0</v>
      </c>
      <c r="H21" s="9">
        <v>0</v>
      </c>
      <c r="I21" s="9"/>
      <c r="J21" s="9">
        <v>0</v>
      </c>
      <c r="K21" s="9">
        <v>0</v>
      </c>
      <c r="L21" s="9">
        <v>0</v>
      </c>
      <c r="M21" s="9">
        <v>12154</v>
      </c>
      <c r="N21" s="9">
        <v>0</v>
      </c>
      <c r="O21" s="9">
        <v>0</v>
      </c>
      <c r="P21" s="9">
        <v>0</v>
      </c>
      <c r="Q21" s="9">
        <v>0</v>
      </c>
      <c r="R21" s="9">
        <v>98</v>
      </c>
      <c r="S21" s="9"/>
      <c r="T21" s="9">
        <v>0</v>
      </c>
      <c r="U21" s="9">
        <v>0</v>
      </c>
      <c r="V21" s="9">
        <v>0</v>
      </c>
      <c r="W21" s="9">
        <v>163</v>
      </c>
      <c r="X21" s="9">
        <v>0</v>
      </c>
      <c r="Y21" s="9">
        <v>984</v>
      </c>
      <c r="Z21" s="9">
        <v>0</v>
      </c>
      <c r="AA21" s="9">
        <v>2</v>
      </c>
      <c r="AB21" s="9">
        <v>0</v>
      </c>
      <c r="AC21" s="18">
        <f t="shared" si="0"/>
        <v>13724</v>
      </c>
      <c r="AD21" s="18">
        <f t="shared" si="1"/>
        <v>133305</v>
      </c>
      <c r="AE21" s="10">
        <v>147029</v>
      </c>
    </row>
    <row r="22" spans="1:31" x14ac:dyDescent="0.3">
      <c r="A22" s="8" t="s">
        <v>16</v>
      </c>
      <c r="B22" s="9">
        <v>794</v>
      </c>
      <c r="C22" s="9">
        <v>6</v>
      </c>
      <c r="D22" s="9">
        <v>1963</v>
      </c>
      <c r="E22" s="9">
        <v>27</v>
      </c>
      <c r="F22" s="9">
        <v>0</v>
      </c>
      <c r="G22" s="9">
        <v>1</v>
      </c>
      <c r="H22" s="9">
        <v>11</v>
      </c>
      <c r="I22" s="9">
        <v>0</v>
      </c>
      <c r="J22" s="9">
        <v>0</v>
      </c>
      <c r="K22" s="9">
        <v>0</v>
      </c>
      <c r="L22" s="9">
        <v>0</v>
      </c>
      <c r="M22" s="9">
        <v>22326</v>
      </c>
      <c r="N22" s="9">
        <v>7</v>
      </c>
      <c r="O22" s="9">
        <v>2</v>
      </c>
      <c r="P22" s="9">
        <v>1</v>
      </c>
      <c r="Q22" s="9">
        <v>0</v>
      </c>
      <c r="R22" s="9">
        <v>5905</v>
      </c>
      <c r="S22" s="9">
        <v>0</v>
      </c>
      <c r="T22" s="9">
        <v>0</v>
      </c>
      <c r="U22" s="9">
        <v>0</v>
      </c>
      <c r="V22" s="9">
        <v>0</v>
      </c>
      <c r="W22" s="9">
        <v>7373</v>
      </c>
      <c r="X22" s="9">
        <v>466</v>
      </c>
      <c r="Y22" s="9">
        <v>5301</v>
      </c>
      <c r="Z22" s="9">
        <v>8</v>
      </c>
      <c r="AA22" s="9">
        <v>10</v>
      </c>
      <c r="AB22" s="9">
        <v>40</v>
      </c>
      <c r="AC22" s="18">
        <f t="shared" si="0"/>
        <v>44241</v>
      </c>
      <c r="AD22" s="18">
        <f t="shared" si="1"/>
        <v>13</v>
      </c>
      <c r="AE22" s="10">
        <v>44254</v>
      </c>
    </row>
    <row r="23" spans="1:31" x14ac:dyDescent="0.3">
      <c r="A23" s="8" t="s">
        <v>17</v>
      </c>
      <c r="B23" s="9">
        <v>2379</v>
      </c>
      <c r="C23" s="9">
        <v>0</v>
      </c>
      <c r="D23" s="9">
        <v>17</v>
      </c>
      <c r="E23" s="9">
        <v>0</v>
      </c>
      <c r="F23" s="9"/>
      <c r="G23" s="9">
        <v>0</v>
      </c>
      <c r="H23" s="9">
        <v>199</v>
      </c>
      <c r="I23" s="9"/>
      <c r="J23" s="9">
        <v>0</v>
      </c>
      <c r="K23" s="9">
        <v>0</v>
      </c>
      <c r="L23" s="9">
        <v>0</v>
      </c>
      <c r="M23" s="9">
        <v>3024</v>
      </c>
      <c r="N23" s="9">
        <v>0</v>
      </c>
      <c r="O23" s="9">
        <v>0</v>
      </c>
      <c r="P23" s="9">
        <v>9</v>
      </c>
      <c r="Q23" s="9"/>
      <c r="R23" s="9">
        <v>2</v>
      </c>
      <c r="S23" s="9">
        <v>0</v>
      </c>
      <c r="T23" s="9">
        <v>0</v>
      </c>
      <c r="U23" s="9">
        <v>22</v>
      </c>
      <c r="V23" s="9"/>
      <c r="W23" s="9">
        <v>327</v>
      </c>
      <c r="X23" s="9">
        <v>0</v>
      </c>
      <c r="Y23" s="9">
        <v>163</v>
      </c>
      <c r="Z23" s="9">
        <v>0</v>
      </c>
      <c r="AA23" s="9">
        <v>0</v>
      </c>
      <c r="AB23" s="9">
        <v>0</v>
      </c>
      <c r="AC23" s="18">
        <f t="shared" si="0"/>
        <v>6142</v>
      </c>
      <c r="AD23" s="18">
        <f t="shared" si="1"/>
        <v>2804</v>
      </c>
      <c r="AE23" s="10">
        <v>8946</v>
      </c>
    </row>
    <row r="24" spans="1:31" x14ac:dyDescent="0.3">
      <c r="A24" s="8" t="s">
        <v>18</v>
      </c>
      <c r="B24" s="9">
        <v>1991</v>
      </c>
      <c r="C24" s="9">
        <v>37</v>
      </c>
      <c r="D24" s="9">
        <v>9168</v>
      </c>
      <c r="E24" s="9">
        <v>0</v>
      </c>
      <c r="F24" s="9">
        <v>970</v>
      </c>
      <c r="G24" s="9">
        <v>0</v>
      </c>
      <c r="H24" s="9">
        <v>2032</v>
      </c>
      <c r="I24" s="9">
        <v>0</v>
      </c>
      <c r="J24" s="9">
        <v>0</v>
      </c>
      <c r="K24" s="9">
        <v>0</v>
      </c>
      <c r="L24" s="9">
        <v>0</v>
      </c>
      <c r="M24" s="9">
        <v>240828</v>
      </c>
      <c r="N24" s="9">
        <v>69</v>
      </c>
      <c r="O24" s="9">
        <v>0</v>
      </c>
      <c r="P24" s="9">
        <v>156</v>
      </c>
      <c r="Q24" s="9">
        <v>0</v>
      </c>
      <c r="R24" s="9">
        <v>187</v>
      </c>
      <c r="S24" s="9">
        <v>0</v>
      </c>
      <c r="T24" s="9">
        <v>1</v>
      </c>
      <c r="U24" s="9">
        <v>1226</v>
      </c>
      <c r="V24" s="9">
        <v>0</v>
      </c>
      <c r="W24" s="9">
        <v>38766</v>
      </c>
      <c r="X24" s="9">
        <v>39</v>
      </c>
      <c r="Y24" s="9">
        <v>12513</v>
      </c>
      <c r="Z24" s="9">
        <v>0</v>
      </c>
      <c r="AA24" s="9">
        <v>0</v>
      </c>
      <c r="AB24" s="9">
        <v>9</v>
      </c>
      <c r="AC24" s="18">
        <f t="shared" si="0"/>
        <v>307992</v>
      </c>
      <c r="AD24" s="18">
        <f t="shared" si="1"/>
        <v>55964</v>
      </c>
      <c r="AE24" s="10">
        <v>363956</v>
      </c>
    </row>
    <row r="25" spans="1:31" x14ac:dyDescent="0.3">
      <c r="A25" s="8" t="s">
        <v>19</v>
      </c>
      <c r="B25" s="9">
        <v>1465</v>
      </c>
      <c r="C25" s="9">
        <v>0</v>
      </c>
      <c r="D25" s="9">
        <v>121</v>
      </c>
      <c r="E25" s="9">
        <v>0</v>
      </c>
      <c r="F25" s="9">
        <v>0</v>
      </c>
      <c r="G25" s="9">
        <v>44</v>
      </c>
      <c r="H25" s="9">
        <v>0</v>
      </c>
      <c r="I25" s="9">
        <v>146</v>
      </c>
      <c r="J25" s="9">
        <v>58</v>
      </c>
      <c r="K25" s="9">
        <v>0</v>
      </c>
      <c r="L25" s="9">
        <v>0</v>
      </c>
      <c r="M25" s="9">
        <v>175</v>
      </c>
      <c r="N25" s="9">
        <v>81</v>
      </c>
      <c r="O25" s="9">
        <v>130</v>
      </c>
      <c r="P25" s="9">
        <v>20</v>
      </c>
      <c r="Q25" s="9"/>
      <c r="R25" s="9">
        <v>35</v>
      </c>
      <c r="S25" s="9">
        <v>0</v>
      </c>
      <c r="T25" s="9">
        <v>0</v>
      </c>
      <c r="U25" s="9">
        <v>0</v>
      </c>
      <c r="V25" s="9">
        <v>0</v>
      </c>
      <c r="W25" s="9">
        <v>1372</v>
      </c>
      <c r="X25" s="9">
        <v>167</v>
      </c>
      <c r="Y25" s="9">
        <v>722</v>
      </c>
      <c r="Z25" s="9">
        <v>197</v>
      </c>
      <c r="AA25" s="9">
        <v>7</v>
      </c>
      <c r="AB25" s="9">
        <v>12</v>
      </c>
      <c r="AC25" s="18">
        <f t="shared" si="0"/>
        <v>4752</v>
      </c>
      <c r="AD25" s="18">
        <f t="shared" si="1"/>
        <v>11365</v>
      </c>
      <c r="AE25" s="10">
        <v>16117</v>
      </c>
    </row>
    <row r="26" spans="1:31" x14ac:dyDescent="0.3">
      <c r="A26" s="8" t="s">
        <v>20</v>
      </c>
      <c r="B26" s="9">
        <v>1171</v>
      </c>
      <c r="C26" s="9">
        <v>30</v>
      </c>
      <c r="D26" s="9">
        <v>542</v>
      </c>
      <c r="E26" s="9">
        <v>0</v>
      </c>
      <c r="F26" s="9">
        <v>0</v>
      </c>
      <c r="G26" s="9">
        <v>2</v>
      </c>
      <c r="H26" s="9">
        <v>0</v>
      </c>
      <c r="I26" s="9">
        <v>157</v>
      </c>
      <c r="J26" s="9">
        <v>4</v>
      </c>
      <c r="K26" s="9">
        <v>0</v>
      </c>
      <c r="L26" s="9">
        <v>0</v>
      </c>
      <c r="M26" s="9">
        <v>2252</v>
      </c>
      <c r="N26" s="9">
        <v>49</v>
      </c>
      <c r="O26" s="9">
        <v>134</v>
      </c>
      <c r="P26" s="9">
        <v>12</v>
      </c>
      <c r="Q26" s="9"/>
      <c r="R26" s="9">
        <v>296</v>
      </c>
      <c r="S26" s="9">
        <v>0</v>
      </c>
      <c r="T26" s="9">
        <v>6</v>
      </c>
      <c r="U26" s="9">
        <v>6</v>
      </c>
      <c r="V26" s="9">
        <v>0</v>
      </c>
      <c r="W26" s="9">
        <v>2823</v>
      </c>
      <c r="X26" s="9">
        <v>277</v>
      </c>
      <c r="Y26" s="9">
        <v>1410</v>
      </c>
      <c r="Z26" s="9">
        <v>336</v>
      </c>
      <c r="AA26" s="9">
        <v>54</v>
      </c>
      <c r="AB26" s="9">
        <v>8</v>
      </c>
      <c r="AC26" s="18">
        <f t="shared" si="0"/>
        <v>9569</v>
      </c>
      <c r="AD26" s="18">
        <f t="shared" si="1"/>
        <v>74995</v>
      </c>
      <c r="AE26" s="10">
        <v>84564</v>
      </c>
    </row>
    <row r="27" spans="1:31" x14ac:dyDescent="0.3">
      <c r="A27" s="8" t="s">
        <v>21</v>
      </c>
      <c r="B27" s="9">
        <v>484</v>
      </c>
      <c r="C27" s="9">
        <v>34</v>
      </c>
      <c r="D27" s="9">
        <v>11519</v>
      </c>
      <c r="E27" s="9">
        <v>0</v>
      </c>
      <c r="F27" s="9"/>
      <c r="G27" s="9">
        <v>0</v>
      </c>
      <c r="H27" s="9">
        <v>17</v>
      </c>
      <c r="I27" s="9"/>
      <c r="J27" s="9">
        <v>0</v>
      </c>
      <c r="K27" s="9">
        <v>0</v>
      </c>
      <c r="L27" s="9">
        <v>0</v>
      </c>
      <c r="M27" s="9">
        <v>3721</v>
      </c>
      <c r="N27" s="9">
        <v>0</v>
      </c>
      <c r="O27" s="9">
        <v>0</v>
      </c>
      <c r="P27" s="9">
        <v>77</v>
      </c>
      <c r="Q27" s="9"/>
      <c r="R27" s="9">
        <v>5</v>
      </c>
      <c r="S27" s="9"/>
      <c r="T27" s="9">
        <v>1</v>
      </c>
      <c r="U27" s="9">
        <v>0</v>
      </c>
      <c r="V27" s="9">
        <v>0</v>
      </c>
      <c r="W27" s="9">
        <v>1973</v>
      </c>
      <c r="X27" s="9">
        <v>218</v>
      </c>
      <c r="Y27" s="9">
        <v>1280</v>
      </c>
      <c r="Z27" s="9">
        <v>0</v>
      </c>
      <c r="AA27" s="9">
        <v>0</v>
      </c>
      <c r="AB27" s="9">
        <v>0</v>
      </c>
      <c r="AC27" s="18">
        <f t="shared" si="0"/>
        <v>19329</v>
      </c>
      <c r="AD27" s="18">
        <f t="shared" si="1"/>
        <v>5832</v>
      </c>
      <c r="AE27" s="10">
        <v>25161</v>
      </c>
    </row>
    <row r="28" spans="1:31" x14ac:dyDescent="0.3">
      <c r="A28" s="8" t="s">
        <v>22</v>
      </c>
      <c r="B28" s="9">
        <v>276</v>
      </c>
      <c r="C28" s="9">
        <v>4</v>
      </c>
      <c r="D28" s="9">
        <v>12607</v>
      </c>
      <c r="E28" s="9">
        <v>10</v>
      </c>
      <c r="F28" s="9"/>
      <c r="G28" s="9">
        <v>376</v>
      </c>
      <c r="H28" s="9">
        <v>2</v>
      </c>
      <c r="I28" s="9">
        <v>358</v>
      </c>
      <c r="J28" s="9">
        <v>1</v>
      </c>
      <c r="K28" s="9">
        <v>0</v>
      </c>
      <c r="L28" s="9">
        <v>0</v>
      </c>
      <c r="M28" s="9">
        <v>4353</v>
      </c>
      <c r="N28" s="9">
        <v>0</v>
      </c>
      <c r="O28" s="9">
        <v>161</v>
      </c>
      <c r="P28" s="9">
        <v>52</v>
      </c>
      <c r="Q28" s="9"/>
      <c r="R28" s="9">
        <v>1007</v>
      </c>
      <c r="S28" s="9">
        <v>0</v>
      </c>
      <c r="T28" s="9">
        <v>0</v>
      </c>
      <c r="U28" s="9">
        <v>0</v>
      </c>
      <c r="V28" s="9">
        <v>0</v>
      </c>
      <c r="W28" s="9">
        <v>29783</v>
      </c>
      <c r="X28" s="9">
        <v>3433</v>
      </c>
      <c r="Y28" s="9">
        <v>48566</v>
      </c>
      <c r="Z28" s="9">
        <v>229</v>
      </c>
      <c r="AA28" s="9">
        <v>204</v>
      </c>
      <c r="AB28" s="9">
        <v>46</v>
      </c>
      <c r="AC28" s="18">
        <f t="shared" si="0"/>
        <v>101468</v>
      </c>
      <c r="AD28" s="18">
        <f t="shared" si="1"/>
        <v>104567</v>
      </c>
      <c r="AE28" s="10">
        <v>206035</v>
      </c>
    </row>
    <row r="29" spans="1:31" x14ac:dyDescent="0.3">
      <c r="A29" s="8" t="s">
        <v>23</v>
      </c>
      <c r="B29" s="9">
        <v>352</v>
      </c>
      <c r="C29" s="9">
        <v>9</v>
      </c>
      <c r="D29" s="9">
        <v>642</v>
      </c>
      <c r="E29" s="9">
        <v>0</v>
      </c>
      <c r="F29" s="9"/>
      <c r="G29" s="9">
        <v>0</v>
      </c>
      <c r="H29" s="9">
        <v>136</v>
      </c>
      <c r="I29" s="9"/>
      <c r="J29" s="9"/>
      <c r="K29" s="9">
        <v>0</v>
      </c>
      <c r="L29" s="9">
        <v>0</v>
      </c>
      <c r="M29" s="9">
        <v>2849</v>
      </c>
      <c r="N29" s="9">
        <v>0</v>
      </c>
      <c r="O29" s="9">
        <v>0</v>
      </c>
      <c r="P29" s="9">
        <v>79</v>
      </c>
      <c r="Q29" s="9"/>
      <c r="R29" s="9">
        <v>139</v>
      </c>
      <c r="S29" s="9"/>
      <c r="T29" s="9">
        <v>0</v>
      </c>
      <c r="U29" s="9">
        <v>0</v>
      </c>
      <c r="V29" s="9">
        <v>0</v>
      </c>
      <c r="W29" s="9">
        <v>1468</v>
      </c>
      <c r="X29" s="9">
        <v>85</v>
      </c>
      <c r="Y29" s="9">
        <v>1078</v>
      </c>
      <c r="Z29" s="9">
        <v>0</v>
      </c>
      <c r="AA29" s="9">
        <v>0</v>
      </c>
      <c r="AB29" s="9">
        <v>0</v>
      </c>
      <c r="AC29" s="18">
        <f t="shared" si="0"/>
        <v>6837</v>
      </c>
      <c r="AD29" s="18">
        <f t="shared" si="1"/>
        <v>408</v>
      </c>
      <c r="AE29" s="10">
        <v>7245</v>
      </c>
    </row>
    <row r="30" spans="1:31" x14ac:dyDescent="0.3">
      <c r="A30" s="8" t="s">
        <v>24</v>
      </c>
      <c r="B30" s="9">
        <v>1123</v>
      </c>
      <c r="C30" s="9">
        <v>43</v>
      </c>
      <c r="D30" s="9">
        <v>1626</v>
      </c>
      <c r="E30" s="9">
        <v>4093</v>
      </c>
      <c r="F30" s="9">
        <v>0</v>
      </c>
      <c r="G30" s="9">
        <v>158</v>
      </c>
      <c r="H30" s="9">
        <v>6</v>
      </c>
      <c r="I30" s="9">
        <v>0</v>
      </c>
      <c r="J30" s="9">
        <v>82</v>
      </c>
      <c r="K30" s="9">
        <v>0</v>
      </c>
      <c r="L30" s="9">
        <v>0</v>
      </c>
      <c r="M30" s="9">
        <v>3810</v>
      </c>
      <c r="N30" s="9">
        <v>319</v>
      </c>
      <c r="O30" s="9">
        <v>40</v>
      </c>
      <c r="P30" s="9">
        <v>61</v>
      </c>
      <c r="Q30" s="9">
        <v>1</v>
      </c>
      <c r="R30" s="9">
        <v>4843</v>
      </c>
      <c r="S30" s="9">
        <v>0</v>
      </c>
      <c r="T30" s="9">
        <v>254</v>
      </c>
      <c r="U30" s="9">
        <v>40</v>
      </c>
      <c r="V30" s="9">
        <v>0</v>
      </c>
      <c r="W30" s="9">
        <v>6207</v>
      </c>
      <c r="X30" s="9">
        <v>1452</v>
      </c>
      <c r="Y30" s="9">
        <v>17263</v>
      </c>
      <c r="Z30" s="9">
        <v>0</v>
      </c>
      <c r="AA30" s="9">
        <v>2639</v>
      </c>
      <c r="AB30" s="9">
        <v>15</v>
      </c>
      <c r="AC30" s="18">
        <f t="shared" si="0"/>
        <v>44075</v>
      </c>
      <c r="AD30" s="18">
        <f t="shared" si="1"/>
        <v>36568</v>
      </c>
      <c r="AE30" s="10">
        <v>80643</v>
      </c>
    </row>
    <row r="31" spans="1:31" ht="15" thickBot="1" x14ac:dyDescent="0.35">
      <c r="A31" s="11" t="s">
        <v>25</v>
      </c>
      <c r="B31" s="12">
        <f t="shared" ref="B31:AD31" si="2">SUM(B8:B30)</f>
        <v>13291</v>
      </c>
      <c r="C31" s="12">
        <f t="shared" si="2"/>
        <v>429</v>
      </c>
      <c r="D31" s="12">
        <f t="shared" si="2"/>
        <v>41312</v>
      </c>
      <c r="E31" s="12">
        <f t="shared" si="2"/>
        <v>4133</v>
      </c>
      <c r="F31" s="12">
        <f t="shared" si="2"/>
        <v>1015</v>
      </c>
      <c r="G31" s="12">
        <f t="shared" si="2"/>
        <v>596</v>
      </c>
      <c r="H31" s="12">
        <f t="shared" si="2"/>
        <v>2403</v>
      </c>
      <c r="I31" s="12">
        <f t="shared" si="2"/>
        <v>661</v>
      </c>
      <c r="J31" s="12">
        <f t="shared" si="2"/>
        <v>145</v>
      </c>
      <c r="K31" s="12">
        <f t="shared" si="2"/>
        <v>0</v>
      </c>
      <c r="L31" s="12">
        <f t="shared" si="2"/>
        <v>0</v>
      </c>
      <c r="M31" s="12">
        <f t="shared" si="2"/>
        <v>308877</v>
      </c>
      <c r="N31" s="12">
        <f t="shared" si="2"/>
        <v>534</v>
      </c>
      <c r="O31" s="12">
        <f t="shared" si="2"/>
        <v>483</v>
      </c>
      <c r="P31" s="12">
        <f t="shared" si="2"/>
        <v>602</v>
      </c>
      <c r="Q31" s="12">
        <f t="shared" si="2"/>
        <v>1</v>
      </c>
      <c r="R31" s="12">
        <f t="shared" si="2"/>
        <v>16410</v>
      </c>
      <c r="S31" s="12">
        <f t="shared" si="2"/>
        <v>4952</v>
      </c>
      <c r="T31" s="12">
        <f t="shared" si="2"/>
        <v>278</v>
      </c>
      <c r="U31" s="12">
        <f t="shared" si="2"/>
        <v>1294</v>
      </c>
      <c r="V31" s="12">
        <f t="shared" si="2"/>
        <v>1</v>
      </c>
      <c r="W31" s="12">
        <f t="shared" si="2"/>
        <v>108655</v>
      </c>
      <c r="X31" s="12">
        <f t="shared" si="2"/>
        <v>7781</v>
      </c>
      <c r="Y31" s="12">
        <f t="shared" si="2"/>
        <v>103403</v>
      </c>
      <c r="Z31" s="12">
        <f t="shared" si="2"/>
        <v>800</v>
      </c>
      <c r="AA31" s="12">
        <f t="shared" si="2"/>
        <v>2916</v>
      </c>
      <c r="AB31" s="12">
        <f t="shared" si="2"/>
        <v>156</v>
      </c>
      <c r="AC31" s="12">
        <f t="shared" si="2"/>
        <v>621128</v>
      </c>
      <c r="AD31" s="12">
        <f t="shared" si="2"/>
        <v>551141</v>
      </c>
      <c r="AE31" s="12">
        <v>1172269</v>
      </c>
    </row>
    <row r="32" spans="1:31" ht="15" thickTop="1" x14ac:dyDescent="0.3">
      <c r="A32" s="13" t="s">
        <v>26</v>
      </c>
      <c r="B32" s="13">
        <v>339</v>
      </c>
      <c r="C32" s="13">
        <v>0</v>
      </c>
      <c r="D32" s="13">
        <v>74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1565</v>
      </c>
      <c r="N32" s="13">
        <v>0</v>
      </c>
      <c r="O32" s="13">
        <v>23</v>
      </c>
      <c r="P32" s="13">
        <v>0</v>
      </c>
      <c r="Q32" s="13">
        <v>6</v>
      </c>
      <c r="R32" s="13">
        <v>154</v>
      </c>
      <c r="S32" s="13">
        <v>0</v>
      </c>
      <c r="T32" s="13">
        <v>0</v>
      </c>
      <c r="U32" s="13">
        <v>0</v>
      </c>
      <c r="V32" s="13">
        <v>0</v>
      </c>
      <c r="W32" s="13">
        <v>10052</v>
      </c>
      <c r="X32" s="13">
        <v>258</v>
      </c>
      <c r="Y32" s="13">
        <v>14725</v>
      </c>
      <c r="Z32" s="13">
        <v>16</v>
      </c>
      <c r="AA32" s="13">
        <v>12</v>
      </c>
      <c r="AB32" s="13">
        <v>16</v>
      </c>
      <c r="AC32" s="18">
        <f t="shared" ref="AC32:AC60" si="3">SUM(B32:AB32)</f>
        <v>27240</v>
      </c>
      <c r="AD32" s="18">
        <f t="shared" ref="AD32:AD60" si="4">+AE32-AC32</f>
        <v>376951</v>
      </c>
      <c r="AE32" s="10">
        <v>404191</v>
      </c>
    </row>
    <row r="33" spans="1:31" x14ac:dyDescent="0.3">
      <c r="A33" s="13" t="s">
        <v>27</v>
      </c>
      <c r="B33" s="13">
        <v>0</v>
      </c>
      <c r="C33" s="13">
        <v>9</v>
      </c>
      <c r="D33" s="13">
        <v>115</v>
      </c>
      <c r="E33" s="13">
        <v>130</v>
      </c>
      <c r="F33" s="13">
        <v>0</v>
      </c>
      <c r="G33" s="13">
        <v>8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1067</v>
      </c>
      <c r="N33" s="13">
        <v>396</v>
      </c>
      <c r="O33" s="13">
        <v>0</v>
      </c>
      <c r="P33" s="13">
        <v>0</v>
      </c>
      <c r="Q33" s="13"/>
      <c r="R33" s="13">
        <v>1417</v>
      </c>
      <c r="S33" s="13">
        <v>0</v>
      </c>
      <c r="T33" s="13">
        <v>0</v>
      </c>
      <c r="U33" s="13">
        <v>0</v>
      </c>
      <c r="V33" s="13">
        <v>0</v>
      </c>
      <c r="W33" s="13">
        <v>75</v>
      </c>
      <c r="X33" s="13">
        <v>2</v>
      </c>
      <c r="Y33" s="13">
        <v>108</v>
      </c>
      <c r="Z33" s="13">
        <v>0</v>
      </c>
      <c r="AA33" s="13">
        <v>0</v>
      </c>
      <c r="AB33" s="13">
        <v>1</v>
      </c>
      <c r="AC33" s="18">
        <f t="shared" si="3"/>
        <v>3328</v>
      </c>
      <c r="AD33" s="18">
        <f t="shared" si="4"/>
        <v>133</v>
      </c>
      <c r="AE33" s="10">
        <v>3461</v>
      </c>
    </row>
    <row r="34" spans="1:31" x14ac:dyDescent="0.3">
      <c r="A34" s="13" t="s">
        <v>28</v>
      </c>
      <c r="B34" s="13">
        <v>3684</v>
      </c>
      <c r="C34" s="13">
        <v>13</v>
      </c>
      <c r="D34" s="13">
        <v>85</v>
      </c>
      <c r="E34" s="13">
        <v>43</v>
      </c>
      <c r="F34" s="13"/>
      <c r="G34" s="13">
        <v>0</v>
      </c>
      <c r="H34" s="13">
        <v>0</v>
      </c>
      <c r="I34" s="13">
        <v>134</v>
      </c>
      <c r="J34" s="13">
        <v>6</v>
      </c>
      <c r="K34" s="13">
        <v>0</v>
      </c>
      <c r="L34" s="13">
        <v>0</v>
      </c>
      <c r="M34" s="13">
        <v>767</v>
      </c>
      <c r="N34" s="13">
        <v>0</v>
      </c>
      <c r="O34" s="13">
        <v>0</v>
      </c>
      <c r="P34" s="13">
        <v>0</v>
      </c>
      <c r="Q34" s="13">
        <v>0</v>
      </c>
      <c r="R34" s="13">
        <v>51</v>
      </c>
      <c r="S34" s="13">
        <v>0</v>
      </c>
      <c r="T34" s="13">
        <v>0</v>
      </c>
      <c r="U34" s="13">
        <v>2</v>
      </c>
      <c r="V34" s="13">
        <v>0</v>
      </c>
      <c r="W34" s="13">
        <v>6355</v>
      </c>
      <c r="X34" s="13">
        <v>2730</v>
      </c>
      <c r="Y34" s="13">
        <v>5461</v>
      </c>
      <c r="Z34" s="13">
        <v>1</v>
      </c>
      <c r="AA34" s="13">
        <v>10</v>
      </c>
      <c r="AB34" s="13">
        <v>0</v>
      </c>
      <c r="AC34" s="18">
        <f t="shared" si="3"/>
        <v>19342</v>
      </c>
      <c r="AD34" s="18">
        <f t="shared" si="4"/>
        <v>196065</v>
      </c>
      <c r="AE34" s="10">
        <v>215407</v>
      </c>
    </row>
    <row r="35" spans="1:31" x14ac:dyDescent="0.3">
      <c r="A35" s="13" t="s">
        <v>29</v>
      </c>
      <c r="B35" s="13">
        <v>11</v>
      </c>
      <c r="C35" s="13">
        <v>0</v>
      </c>
      <c r="D35" s="13">
        <v>1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87</v>
      </c>
      <c r="L35" s="13">
        <v>0</v>
      </c>
      <c r="M35" s="13">
        <v>43</v>
      </c>
      <c r="N35" s="13">
        <v>3</v>
      </c>
      <c r="O35" s="13">
        <v>0</v>
      </c>
      <c r="P35" s="13">
        <v>0</v>
      </c>
      <c r="Q35" s="13"/>
      <c r="R35" s="13">
        <v>5</v>
      </c>
      <c r="S35" s="13">
        <v>0</v>
      </c>
      <c r="T35" s="13">
        <v>0</v>
      </c>
      <c r="U35" s="13">
        <v>0</v>
      </c>
      <c r="V35" s="13">
        <v>0</v>
      </c>
      <c r="W35" s="13">
        <v>16</v>
      </c>
      <c r="X35" s="13">
        <v>0</v>
      </c>
      <c r="Y35" s="13">
        <v>36</v>
      </c>
      <c r="Z35" s="13">
        <v>0</v>
      </c>
      <c r="AA35" s="13">
        <v>0</v>
      </c>
      <c r="AB35" s="13">
        <v>0</v>
      </c>
      <c r="AC35" s="18">
        <f t="shared" si="3"/>
        <v>202</v>
      </c>
      <c r="AD35" s="18">
        <f t="shared" si="4"/>
        <v>1099</v>
      </c>
      <c r="AE35" s="10">
        <v>1301</v>
      </c>
    </row>
    <row r="36" spans="1:31" x14ac:dyDescent="0.3">
      <c r="A36" s="13" t="s">
        <v>30</v>
      </c>
      <c r="B36" s="13">
        <v>272</v>
      </c>
      <c r="C36" s="13">
        <v>1</v>
      </c>
      <c r="D36" s="13">
        <v>524</v>
      </c>
      <c r="E36" s="13">
        <v>0</v>
      </c>
      <c r="F36" s="13">
        <v>0</v>
      </c>
      <c r="G36" s="13">
        <v>1624</v>
      </c>
      <c r="H36" s="13">
        <v>17</v>
      </c>
      <c r="I36" s="13">
        <v>0</v>
      </c>
      <c r="J36" s="13">
        <v>0</v>
      </c>
      <c r="K36" s="13">
        <v>364</v>
      </c>
      <c r="L36" s="13">
        <v>0</v>
      </c>
      <c r="M36" s="13">
        <v>840</v>
      </c>
      <c r="N36" s="13">
        <v>1081</v>
      </c>
      <c r="O36" s="13">
        <v>0</v>
      </c>
      <c r="P36" s="13">
        <v>0</v>
      </c>
      <c r="Q36" s="13">
        <v>0</v>
      </c>
      <c r="R36" s="13">
        <v>1956</v>
      </c>
      <c r="S36" s="13">
        <v>0</v>
      </c>
      <c r="T36" s="13">
        <v>3</v>
      </c>
      <c r="U36" s="13">
        <v>3</v>
      </c>
      <c r="V36" s="13">
        <v>0</v>
      </c>
      <c r="W36" s="13">
        <v>825</v>
      </c>
      <c r="X36" s="13">
        <v>500</v>
      </c>
      <c r="Y36" s="13">
        <v>377</v>
      </c>
      <c r="Z36" s="13">
        <v>2</v>
      </c>
      <c r="AA36" s="13">
        <v>0</v>
      </c>
      <c r="AB36" s="13">
        <v>0</v>
      </c>
      <c r="AC36" s="18">
        <f t="shared" si="3"/>
        <v>8389</v>
      </c>
      <c r="AD36" s="18">
        <f t="shared" si="4"/>
        <v>12329</v>
      </c>
      <c r="AE36" s="10">
        <v>20718</v>
      </c>
    </row>
    <row r="37" spans="1:31" x14ac:dyDescent="0.3">
      <c r="A37" s="13" t="s">
        <v>31</v>
      </c>
      <c r="B37" s="13">
        <v>91</v>
      </c>
      <c r="C37" s="13">
        <v>0</v>
      </c>
      <c r="D37" s="13">
        <v>6</v>
      </c>
      <c r="E37" s="13">
        <v>0</v>
      </c>
      <c r="F37" s="13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147</v>
      </c>
      <c r="N37" s="13">
        <v>22</v>
      </c>
      <c r="O37" s="13">
        <v>0</v>
      </c>
      <c r="P37" s="13">
        <v>0</v>
      </c>
      <c r="Q37" s="13"/>
      <c r="R37" s="13">
        <v>294</v>
      </c>
      <c r="S37" s="13">
        <v>0</v>
      </c>
      <c r="T37" s="13">
        <v>0</v>
      </c>
      <c r="U37" s="13">
        <v>0</v>
      </c>
      <c r="V37" s="13">
        <v>0</v>
      </c>
      <c r="W37" s="13">
        <v>739</v>
      </c>
      <c r="X37" s="13">
        <v>6</v>
      </c>
      <c r="Y37" s="13">
        <v>397</v>
      </c>
      <c r="Z37" s="13">
        <v>0</v>
      </c>
      <c r="AA37" s="13">
        <v>114</v>
      </c>
      <c r="AB37" s="13">
        <v>0</v>
      </c>
      <c r="AC37" s="18">
        <f t="shared" si="3"/>
        <v>1816</v>
      </c>
      <c r="AD37" s="18">
        <f t="shared" si="4"/>
        <v>5704</v>
      </c>
      <c r="AE37" s="10">
        <v>7520</v>
      </c>
    </row>
    <row r="38" spans="1:31" x14ac:dyDescent="0.3">
      <c r="A38" s="13" t="s">
        <v>32</v>
      </c>
      <c r="B38" s="13">
        <v>659</v>
      </c>
      <c r="C38" s="13">
        <v>7</v>
      </c>
      <c r="D38" s="13">
        <v>117</v>
      </c>
      <c r="E38" s="13">
        <v>0</v>
      </c>
      <c r="F38" s="13"/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658</v>
      </c>
      <c r="N38" s="13">
        <v>2</v>
      </c>
      <c r="O38" s="13">
        <v>0</v>
      </c>
      <c r="P38" s="13">
        <v>0</v>
      </c>
      <c r="Q38" s="13">
        <v>0</v>
      </c>
      <c r="R38" s="13">
        <v>306</v>
      </c>
      <c r="S38" s="13">
        <v>0</v>
      </c>
      <c r="T38" s="13">
        <v>0</v>
      </c>
      <c r="U38" s="13">
        <v>0</v>
      </c>
      <c r="V38" s="13">
        <v>0</v>
      </c>
      <c r="W38" s="13">
        <v>4096</v>
      </c>
      <c r="X38" s="13">
        <v>587</v>
      </c>
      <c r="Y38" s="13">
        <v>33258</v>
      </c>
      <c r="Z38" s="13">
        <v>0</v>
      </c>
      <c r="AA38" s="13">
        <v>1</v>
      </c>
      <c r="AB38" s="13">
        <v>41</v>
      </c>
      <c r="AC38" s="18">
        <f t="shared" si="3"/>
        <v>39732</v>
      </c>
      <c r="AD38" s="18">
        <f t="shared" si="4"/>
        <v>202562</v>
      </c>
      <c r="AE38" s="10">
        <v>242294</v>
      </c>
    </row>
    <row r="39" spans="1:31" x14ac:dyDescent="0.3">
      <c r="A39" s="13" t="s">
        <v>33</v>
      </c>
      <c r="B39" s="13">
        <v>161</v>
      </c>
      <c r="C39" s="13">
        <v>5</v>
      </c>
      <c r="D39" s="13">
        <v>1495</v>
      </c>
      <c r="E39" s="13">
        <v>0</v>
      </c>
      <c r="F39" s="13"/>
      <c r="G39" s="13">
        <v>26</v>
      </c>
      <c r="H39" s="13">
        <v>7</v>
      </c>
      <c r="I39" s="13">
        <v>0</v>
      </c>
      <c r="J39" s="13">
        <v>0</v>
      </c>
      <c r="K39" s="13">
        <v>0</v>
      </c>
      <c r="L39" s="13">
        <v>0</v>
      </c>
      <c r="M39" s="13">
        <v>658</v>
      </c>
      <c r="N39" s="13">
        <v>7149</v>
      </c>
      <c r="O39" s="13">
        <v>0</v>
      </c>
      <c r="P39" s="13">
        <v>0</v>
      </c>
      <c r="Q39" s="13">
        <v>0</v>
      </c>
      <c r="R39" s="13">
        <v>38</v>
      </c>
      <c r="S39" s="13">
        <v>0</v>
      </c>
      <c r="T39" s="13">
        <v>0</v>
      </c>
      <c r="U39" s="13">
        <v>0</v>
      </c>
      <c r="V39" s="13">
        <v>0</v>
      </c>
      <c r="W39" s="13">
        <v>353</v>
      </c>
      <c r="X39" s="13">
        <v>6</v>
      </c>
      <c r="Y39" s="13">
        <v>3267</v>
      </c>
      <c r="Z39" s="13">
        <v>0</v>
      </c>
      <c r="AA39" s="13">
        <v>0</v>
      </c>
      <c r="AB39" s="13">
        <v>0</v>
      </c>
      <c r="AC39" s="18">
        <f t="shared" si="3"/>
        <v>13165</v>
      </c>
      <c r="AD39" s="18">
        <f t="shared" si="4"/>
        <v>16038</v>
      </c>
      <c r="AE39" s="10">
        <v>29203</v>
      </c>
    </row>
    <row r="40" spans="1:31" x14ac:dyDescent="0.3">
      <c r="A40" s="13" t="s">
        <v>34</v>
      </c>
      <c r="B40" s="13">
        <v>0</v>
      </c>
      <c r="C40" s="13">
        <v>10</v>
      </c>
      <c r="D40" s="13">
        <v>19</v>
      </c>
      <c r="E40" s="13">
        <v>0</v>
      </c>
      <c r="F40" s="13"/>
      <c r="G40" s="13">
        <v>0</v>
      </c>
      <c r="H40" s="13">
        <v>0</v>
      </c>
      <c r="I40" s="13">
        <v>0</v>
      </c>
      <c r="J40" s="13">
        <v>0</v>
      </c>
      <c r="K40" s="13"/>
      <c r="L40" s="13"/>
      <c r="M40" s="13">
        <v>79</v>
      </c>
      <c r="N40" s="13">
        <v>0</v>
      </c>
      <c r="O40" s="13">
        <v>0</v>
      </c>
      <c r="P40" s="13">
        <v>0</v>
      </c>
      <c r="Q40" s="13"/>
      <c r="R40" s="13">
        <v>57</v>
      </c>
      <c r="S40" s="13"/>
      <c r="T40" s="13"/>
      <c r="U40" s="13">
        <v>0</v>
      </c>
      <c r="V40" s="13">
        <v>0</v>
      </c>
      <c r="W40" s="13">
        <v>729</v>
      </c>
      <c r="X40" s="13">
        <v>12</v>
      </c>
      <c r="Y40" s="13">
        <v>139</v>
      </c>
      <c r="Z40" s="13"/>
      <c r="AA40" s="13">
        <v>7</v>
      </c>
      <c r="AB40" s="13">
        <v>0</v>
      </c>
      <c r="AC40" s="18">
        <f t="shared" si="3"/>
        <v>1052</v>
      </c>
      <c r="AD40" s="18">
        <f t="shared" si="4"/>
        <v>464</v>
      </c>
      <c r="AE40" s="10">
        <v>1516</v>
      </c>
    </row>
    <row r="41" spans="1:31" x14ac:dyDescent="0.3">
      <c r="A41" s="13" t="s">
        <v>35</v>
      </c>
      <c r="B41" s="13">
        <v>0</v>
      </c>
      <c r="C41" s="13">
        <v>0</v>
      </c>
      <c r="D41" s="13">
        <v>0</v>
      </c>
      <c r="E41" s="13">
        <v>0</v>
      </c>
      <c r="F41" s="13"/>
      <c r="G41" s="13">
        <v>0</v>
      </c>
      <c r="H41" s="13">
        <v>0</v>
      </c>
      <c r="I41" s="13"/>
      <c r="J41" s="13">
        <v>0</v>
      </c>
      <c r="K41" s="13">
        <v>0</v>
      </c>
      <c r="L41" s="13">
        <v>0</v>
      </c>
      <c r="M41" s="13">
        <v>29</v>
      </c>
      <c r="N41" s="13">
        <v>10</v>
      </c>
      <c r="O41" s="13">
        <v>0</v>
      </c>
      <c r="P41" s="13">
        <v>0</v>
      </c>
      <c r="Q41" s="13"/>
      <c r="R41" s="13">
        <v>467</v>
      </c>
      <c r="S41" s="13"/>
      <c r="T41" s="13"/>
      <c r="U41" s="13">
        <v>0</v>
      </c>
      <c r="V41" s="13"/>
      <c r="W41" s="13">
        <v>6</v>
      </c>
      <c r="X41" s="13">
        <v>0</v>
      </c>
      <c r="Y41" s="13">
        <v>43</v>
      </c>
      <c r="Z41" s="13">
        <v>0</v>
      </c>
      <c r="AA41" s="13">
        <v>0</v>
      </c>
      <c r="AB41" s="13">
        <v>0</v>
      </c>
      <c r="AC41" s="18">
        <f t="shared" si="3"/>
        <v>555</v>
      </c>
      <c r="AD41" s="18">
        <f t="shared" si="4"/>
        <v>66</v>
      </c>
      <c r="AE41" s="10">
        <v>621</v>
      </c>
    </row>
    <row r="42" spans="1:31" x14ac:dyDescent="0.3">
      <c r="A42" s="13" t="s">
        <v>36</v>
      </c>
      <c r="B42" s="13">
        <v>8</v>
      </c>
      <c r="C42" s="13">
        <v>0</v>
      </c>
      <c r="D42" s="13">
        <v>20671</v>
      </c>
      <c r="E42" s="13">
        <v>0</v>
      </c>
      <c r="F42" s="13"/>
      <c r="G42" s="13">
        <v>0</v>
      </c>
      <c r="H42" s="13">
        <v>0</v>
      </c>
      <c r="I42" s="13">
        <v>0</v>
      </c>
      <c r="J42" s="13">
        <v>0</v>
      </c>
      <c r="K42" s="13">
        <v>40</v>
      </c>
      <c r="L42" s="13"/>
      <c r="M42" s="13">
        <v>1786</v>
      </c>
      <c r="N42" s="13">
        <v>41965</v>
      </c>
      <c r="O42" s="13">
        <v>22</v>
      </c>
      <c r="P42" s="13">
        <v>204</v>
      </c>
      <c r="Q42" s="13"/>
      <c r="R42" s="13">
        <v>21525</v>
      </c>
      <c r="S42" s="13">
        <v>0</v>
      </c>
      <c r="T42" s="13">
        <v>0</v>
      </c>
      <c r="U42" s="13">
        <v>0</v>
      </c>
      <c r="V42" s="13">
        <v>0</v>
      </c>
      <c r="W42" s="13">
        <v>9467</v>
      </c>
      <c r="X42" s="13">
        <v>7</v>
      </c>
      <c r="Y42" s="13">
        <v>36509</v>
      </c>
      <c r="Z42" s="13">
        <v>0</v>
      </c>
      <c r="AA42" s="13">
        <v>3</v>
      </c>
      <c r="AB42" s="13">
        <v>0</v>
      </c>
      <c r="AC42" s="18">
        <f t="shared" si="3"/>
        <v>132207</v>
      </c>
      <c r="AD42" s="18">
        <f t="shared" si="4"/>
        <v>111867</v>
      </c>
      <c r="AE42" s="10">
        <v>244074</v>
      </c>
    </row>
    <row r="43" spans="1:31" x14ac:dyDescent="0.3">
      <c r="A43" s="13" t="s">
        <v>37</v>
      </c>
      <c r="B43" s="13">
        <v>155</v>
      </c>
      <c r="C43" s="13">
        <v>6</v>
      </c>
      <c r="D43" s="13">
        <v>8</v>
      </c>
      <c r="E43" s="13">
        <v>0</v>
      </c>
      <c r="F43" s="13">
        <v>34</v>
      </c>
      <c r="G43" s="13">
        <v>0</v>
      </c>
      <c r="H43" s="13">
        <v>53</v>
      </c>
      <c r="I43" s="13">
        <v>25</v>
      </c>
      <c r="J43" s="13">
        <v>4</v>
      </c>
      <c r="K43" s="13">
        <v>0</v>
      </c>
      <c r="L43" s="13">
        <v>0</v>
      </c>
      <c r="M43" s="13">
        <v>899</v>
      </c>
      <c r="N43" s="13">
        <v>35</v>
      </c>
      <c r="O43" s="13">
        <v>4</v>
      </c>
      <c r="P43" s="13">
        <v>9</v>
      </c>
      <c r="Q43" s="13">
        <v>0</v>
      </c>
      <c r="R43" s="13">
        <v>379</v>
      </c>
      <c r="S43" s="13">
        <v>0</v>
      </c>
      <c r="T43" s="13">
        <v>10</v>
      </c>
      <c r="U43" s="13">
        <v>0</v>
      </c>
      <c r="V43" s="13">
        <v>0</v>
      </c>
      <c r="W43" s="13">
        <v>3719</v>
      </c>
      <c r="X43" s="13">
        <v>281</v>
      </c>
      <c r="Y43" s="13">
        <v>3767</v>
      </c>
      <c r="Z43" s="13">
        <v>15</v>
      </c>
      <c r="AA43" s="13">
        <v>5</v>
      </c>
      <c r="AB43" s="13">
        <v>0</v>
      </c>
      <c r="AC43" s="18">
        <f t="shared" si="3"/>
        <v>9408</v>
      </c>
      <c r="AD43" s="18">
        <f t="shared" si="4"/>
        <v>70894</v>
      </c>
      <c r="AE43" s="10">
        <v>80302</v>
      </c>
    </row>
    <row r="44" spans="1:31" x14ac:dyDescent="0.3">
      <c r="A44" s="13" t="s">
        <v>38</v>
      </c>
      <c r="B44" s="13">
        <v>47</v>
      </c>
      <c r="C44" s="13">
        <v>3</v>
      </c>
      <c r="D44" s="13">
        <v>0</v>
      </c>
      <c r="E44" s="13">
        <v>0</v>
      </c>
      <c r="F44" s="13"/>
      <c r="G44" s="13">
        <v>0</v>
      </c>
      <c r="H44" s="13">
        <v>0</v>
      </c>
      <c r="I44" s="13">
        <v>164</v>
      </c>
      <c r="J44" s="13">
        <v>0</v>
      </c>
      <c r="K44" s="13">
        <v>39</v>
      </c>
      <c r="L44" s="13">
        <v>0</v>
      </c>
      <c r="M44" s="13">
        <v>587</v>
      </c>
      <c r="N44" s="13">
        <v>72</v>
      </c>
      <c r="O44" s="13">
        <v>111</v>
      </c>
      <c r="P44" s="13">
        <v>30</v>
      </c>
      <c r="Q44" s="13">
        <v>0</v>
      </c>
      <c r="R44" s="13">
        <v>239</v>
      </c>
      <c r="S44" s="13">
        <v>0</v>
      </c>
      <c r="T44" s="13">
        <v>10</v>
      </c>
      <c r="U44" s="13">
        <v>0</v>
      </c>
      <c r="V44" s="13">
        <v>0</v>
      </c>
      <c r="W44" s="13">
        <v>2853</v>
      </c>
      <c r="X44" s="13">
        <v>63</v>
      </c>
      <c r="Y44" s="13">
        <v>8536</v>
      </c>
      <c r="Z44" s="13">
        <v>56</v>
      </c>
      <c r="AA44" s="13">
        <v>0</v>
      </c>
      <c r="AB44" s="13">
        <v>1</v>
      </c>
      <c r="AC44" s="18">
        <f t="shared" si="3"/>
        <v>12811</v>
      </c>
      <c r="AD44" s="18">
        <f t="shared" si="4"/>
        <v>16620</v>
      </c>
      <c r="AE44" s="10">
        <v>29431</v>
      </c>
    </row>
    <row r="45" spans="1:31" x14ac:dyDescent="0.3">
      <c r="A45" s="13" t="s">
        <v>39</v>
      </c>
      <c r="B45" s="13">
        <v>91</v>
      </c>
      <c r="C45" s="13">
        <v>23</v>
      </c>
      <c r="D45" s="13">
        <v>338</v>
      </c>
      <c r="E45" s="13">
        <v>0</v>
      </c>
      <c r="F45" s="13"/>
      <c r="G45" s="13">
        <v>0</v>
      </c>
      <c r="H45" s="13">
        <v>0</v>
      </c>
      <c r="I45" s="13">
        <v>5</v>
      </c>
      <c r="J45" s="13">
        <v>0</v>
      </c>
      <c r="K45" s="13">
        <v>0</v>
      </c>
      <c r="L45" s="13">
        <v>0</v>
      </c>
      <c r="M45" s="13">
        <v>928</v>
      </c>
      <c r="N45" s="13">
        <v>0</v>
      </c>
      <c r="O45" s="13">
        <v>0</v>
      </c>
      <c r="P45" s="13">
        <v>0</v>
      </c>
      <c r="Q45" s="13">
        <v>0</v>
      </c>
      <c r="R45" s="13">
        <v>158</v>
      </c>
      <c r="S45" s="13">
        <v>0</v>
      </c>
      <c r="T45" s="13">
        <v>0</v>
      </c>
      <c r="U45" s="13">
        <v>0</v>
      </c>
      <c r="V45" s="13">
        <v>0</v>
      </c>
      <c r="W45" s="13">
        <v>2466</v>
      </c>
      <c r="X45" s="13">
        <v>32</v>
      </c>
      <c r="Y45" s="13">
        <v>3458</v>
      </c>
      <c r="Z45" s="13">
        <v>0</v>
      </c>
      <c r="AA45" s="13">
        <v>0</v>
      </c>
      <c r="AB45" s="13">
        <v>0</v>
      </c>
      <c r="AC45" s="18">
        <f t="shared" si="3"/>
        <v>7499</v>
      </c>
      <c r="AD45" s="18">
        <f t="shared" si="4"/>
        <v>114924</v>
      </c>
      <c r="AE45" s="10">
        <v>122423</v>
      </c>
    </row>
    <row r="46" spans="1:31" x14ac:dyDescent="0.3">
      <c r="A46" s="13" t="s">
        <v>40</v>
      </c>
      <c r="B46" s="13">
        <v>640</v>
      </c>
      <c r="C46" s="13">
        <v>1468</v>
      </c>
      <c r="D46" s="13">
        <v>1626</v>
      </c>
      <c r="E46" s="13">
        <v>0</v>
      </c>
      <c r="F46" s="13">
        <v>0</v>
      </c>
      <c r="G46" s="13">
        <v>0</v>
      </c>
      <c r="H46" s="13">
        <v>0</v>
      </c>
      <c r="I46" s="13"/>
      <c r="J46" s="13">
        <v>17</v>
      </c>
      <c r="K46" s="13">
        <v>0</v>
      </c>
      <c r="L46" s="13"/>
      <c r="M46" s="13">
        <v>36820</v>
      </c>
      <c r="N46" s="13">
        <v>2</v>
      </c>
      <c r="O46" s="13">
        <v>39</v>
      </c>
      <c r="P46" s="13">
        <v>20</v>
      </c>
      <c r="Q46" s="13"/>
      <c r="R46" s="13">
        <v>67763</v>
      </c>
      <c r="S46" s="13">
        <v>0</v>
      </c>
      <c r="T46" s="13">
        <v>0</v>
      </c>
      <c r="U46" s="13">
        <v>0</v>
      </c>
      <c r="V46" s="13">
        <v>0</v>
      </c>
      <c r="W46" s="13">
        <v>2291</v>
      </c>
      <c r="X46" s="13">
        <v>6363</v>
      </c>
      <c r="Y46" s="13">
        <v>20513</v>
      </c>
      <c r="Z46" s="13">
        <v>0</v>
      </c>
      <c r="AA46" s="13">
        <v>0</v>
      </c>
      <c r="AB46" s="13">
        <v>1</v>
      </c>
      <c r="AC46" s="18">
        <f t="shared" si="3"/>
        <v>137563</v>
      </c>
      <c r="AD46" s="18">
        <f t="shared" si="4"/>
        <v>12734</v>
      </c>
      <c r="AE46" s="10">
        <v>150297</v>
      </c>
    </row>
    <row r="47" spans="1:31" x14ac:dyDescent="0.3">
      <c r="A47" s="13" t="s">
        <v>41</v>
      </c>
      <c r="B47" s="13">
        <v>296</v>
      </c>
      <c r="C47" s="13">
        <v>1</v>
      </c>
      <c r="D47" s="13">
        <v>0</v>
      </c>
      <c r="E47" s="13">
        <v>0</v>
      </c>
      <c r="F47" s="13"/>
      <c r="G47" s="13">
        <v>21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1032</v>
      </c>
      <c r="N47" s="13">
        <v>3102</v>
      </c>
      <c r="O47" s="13">
        <v>0</v>
      </c>
      <c r="P47" s="13">
        <v>0</v>
      </c>
      <c r="Q47" s="13"/>
      <c r="R47" s="13">
        <v>957</v>
      </c>
      <c r="S47" s="13">
        <v>0</v>
      </c>
      <c r="T47" s="13">
        <v>0</v>
      </c>
      <c r="U47" s="13">
        <v>9</v>
      </c>
      <c r="V47" s="13">
        <v>0</v>
      </c>
      <c r="W47" s="13">
        <v>947</v>
      </c>
      <c r="X47" s="13">
        <v>81</v>
      </c>
      <c r="Y47" s="13">
        <v>809</v>
      </c>
      <c r="Z47" s="13">
        <v>4</v>
      </c>
      <c r="AA47" s="13">
        <v>0</v>
      </c>
      <c r="AB47" s="13">
        <v>0</v>
      </c>
      <c r="AC47" s="18">
        <f t="shared" si="3"/>
        <v>7259</v>
      </c>
      <c r="AD47" s="18">
        <f t="shared" si="4"/>
        <v>895</v>
      </c>
      <c r="AE47" s="10">
        <v>8154</v>
      </c>
    </row>
    <row r="48" spans="1:31" x14ac:dyDescent="0.3">
      <c r="A48" s="13" t="s">
        <v>42</v>
      </c>
      <c r="B48" s="13">
        <v>22</v>
      </c>
      <c r="C48" s="13">
        <v>0</v>
      </c>
      <c r="D48" s="13">
        <v>6</v>
      </c>
      <c r="E48" s="13">
        <v>0</v>
      </c>
      <c r="F48" s="13"/>
      <c r="G48" s="13">
        <v>0</v>
      </c>
      <c r="H48" s="13">
        <v>0</v>
      </c>
      <c r="I48" s="13">
        <v>0</v>
      </c>
      <c r="J48" s="13">
        <v>2</v>
      </c>
      <c r="K48" s="13">
        <v>0</v>
      </c>
      <c r="L48" s="13">
        <v>0</v>
      </c>
      <c r="M48" s="13">
        <v>1775</v>
      </c>
      <c r="N48" s="13">
        <v>0</v>
      </c>
      <c r="O48" s="13">
        <v>0</v>
      </c>
      <c r="P48" s="13">
        <v>22</v>
      </c>
      <c r="Q48" s="13"/>
      <c r="R48" s="13">
        <v>7</v>
      </c>
      <c r="S48" s="13">
        <v>0</v>
      </c>
      <c r="T48" s="13">
        <v>2</v>
      </c>
      <c r="U48" s="13">
        <v>0</v>
      </c>
      <c r="V48" s="13">
        <v>0</v>
      </c>
      <c r="W48" s="13">
        <v>523</v>
      </c>
      <c r="X48" s="13">
        <v>11</v>
      </c>
      <c r="Y48" s="13">
        <v>448</v>
      </c>
      <c r="Z48" s="13">
        <v>17</v>
      </c>
      <c r="AA48" s="13">
        <v>0</v>
      </c>
      <c r="AB48" s="13">
        <v>0</v>
      </c>
      <c r="AC48" s="18">
        <f t="shared" si="3"/>
        <v>2835</v>
      </c>
      <c r="AD48" s="18">
        <f t="shared" si="4"/>
        <v>62845</v>
      </c>
      <c r="AE48" s="10">
        <v>65680</v>
      </c>
    </row>
    <row r="49" spans="1:31" x14ac:dyDescent="0.3">
      <c r="A49" s="13" t="s">
        <v>43</v>
      </c>
      <c r="B49" s="13">
        <v>6</v>
      </c>
      <c r="C49" s="13">
        <v>0</v>
      </c>
      <c r="D49" s="13">
        <v>49</v>
      </c>
      <c r="E49" s="13">
        <v>35</v>
      </c>
      <c r="F49" s="13"/>
      <c r="G49" s="13">
        <v>0</v>
      </c>
      <c r="H49" s="13">
        <v>15</v>
      </c>
      <c r="I49" s="13">
        <v>0</v>
      </c>
      <c r="J49" s="13">
        <v>0</v>
      </c>
      <c r="K49" s="13">
        <v>0</v>
      </c>
      <c r="L49" s="13"/>
      <c r="M49" s="13">
        <v>282</v>
      </c>
      <c r="N49" s="13">
        <v>2</v>
      </c>
      <c r="O49" s="13">
        <v>0</v>
      </c>
      <c r="P49" s="13">
        <v>0</v>
      </c>
      <c r="Q49" s="13">
        <v>0</v>
      </c>
      <c r="R49" s="13">
        <v>24</v>
      </c>
      <c r="S49" s="13">
        <v>0</v>
      </c>
      <c r="T49" s="13">
        <v>0</v>
      </c>
      <c r="U49" s="13">
        <v>0</v>
      </c>
      <c r="V49" s="13">
        <v>0</v>
      </c>
      <c r="W49" s="13">
        <v>33</v>
      </c>
      <c r="X49" s="13">
        <v>0</v>
      </c>
      <c r="Y49" s="13">
        <v>3288</v>
      </c>
      <c r="Z49" s="13">
        <v>0</v>
      </c>
      <c r="AA49" s="13">
        <v>1</v>
      </c>
      <c r="AB49" s="13">
        <v>0</v>
      </c>
      <c r="AC49" s="18">
        <f t="shared" si="3"/>
        <v>3735</v>
      </c>
      <c r="AD49" s="18">
        <f t="shared" si="4"/>
        <v>6948</v>
      </c>
      <c r="AE49" s="10">
        <v>10683</v>
      </c>
    </row>
    <row r="50" spans="1:31" x14ac:dyDescent="0.3">
      <c r="A50" s="13" t="s">
        <v>44</v>
      </c>
      <c r="B50" s="13">
        <v>355</v>
      </c>
      <c r="C50" s="13">
        <v>51</v>
      </c>
      <c r="D50" s="13">
        <v>249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4079</v>
      </c>
      <c r="N50" s="13">
        <v>104</v>
      </c>
      <c r="O50" s="13">
        <v>0</v>
      </c>
      <c r="P50" s="13">
        <v>0</v>
      </c>
      <c r="Q50" s="13">
        <v>0</v>
      </c>
      <c r="R50" s="13">
        <v>274</v>
      </c>
      <c r="S50" s="13">
        <v>0</v>
      </c>
      <c r="T50" s="13">
        <v>0</v>
      </c>
      <c r="U50" s="13">
        <v>1</v>
      </c>
      <c r="V50" s="13">
        <v>0</v>
      </c>
      <c r="W50" s="13">
        <v>10349</v>
      </c>
      <c r="X50" s="13">
        <v>46</v>
      </c>
      <c r="Y50" s="13">
        <v>15778</v>
      </c>
      <c r="Z50" s="13">
        <v>3</v>
      </c>
      <c r="AA50" s="13">
        <v>0</v>
      </c>
      <c r="AB50" s="13">
        <v>4</v>
      </c>
      <c r="AC50" s="18">
        <f t="shared" si="3"/>
        <v>31293</v>
      </c>
      <c r="AD50" s="18">
        <f t="shared" si="4"/>
        <v>61709</v>
      </c>
      <c r="AE50" s="10">
        <v>93002</v>
      </c>
    </row>
    <row r="51" spans="1:31" x14ac:dyDescent="0.3">
      <c r="A51" s="13" t="s">
        <v>45</v>
      </c>
      <c r="B51" s="13">
        <v>108</v>
      </c>
      <c r="C51" s="13">
        <v>0</v>
      </c>
      <c r="D51" s="13">
        <v>6</v>
      </c>
      <c r="E51" s="13">
        <v>0</v>
      </c>
      <c r="F51" s="9"/>
      <c r="G51" s="13">
        <v>21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953</v>
      </c>
      <c r="N51" s="13">
        <v>519</v>
      </c>
      <c r="O51" s="13">
        <v>0</v>
      </c>
      <c r="P51" s="13">
        <v>0</v>
      </c>
      <c r="Q51" s="13"/>
      <c r="R51" s="13">
        <v>4922</v>
      </c>
      <c r="S51" s="13">
        <v>0</v>
      </c>
      <c r="T51" s="13">
        <v>0</v>
      </c>
      <c r="U51" s="13">
        <v>47</v>
      </c>
      <c r="V51" s="13">
        <v>0</v>
      </c>
      <c r="W51" s="13">
        <v>568</v>
      </c>
      <c r="X51" s="13">
        <v>20</v>
      </c>
      <c r="Y51" s="13">
        <v>1442</v>
      </c>
      <c r="Z51" s="13">
        <v>3</v>
      </c>
      <c r="AA51" s="13">
        <v>0</v>
      </c>
      <c r="AB51" s="13">
        <v>0</v>
      </c>
      <c r="AC51" s="18">
        <f t="shared" si="3"/>
        <v>8609</v>
      </c>
      <c r="AD51" s="18">
        <f t="shared" si="4"/>
        <v>1885</v>
      </c>
      <c r="AE51" s="10">
        <v>10494</v>
      </c>
    </row>
    <row r="52" spans="1:31" x14ac:dyDescent="0.3">
      <c r="A52" s="13" t="s">
        <v>46</v>
      </c>
      <c r="B52" s="13">
        <v>11</v>
      </c>
      <c r="C52" s="13">
        <v>0</v>
      </c>
      <c r="D52" s="13">
        <v>0</v>
      </c>
      <c r="E52" s="13">
        <v>0</v>
      </c>
      <c r="F52" s="13"/>
      <c r="G52" s="13"/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/>
      <c r="O52" s="13">
        <v>0</v>
      </c>
      <c r="P52" s="13">
        <v>0</v>
      </c>
      <c r="Q52" s="13"/>
      <c r="R52" s="13">
        <v>13</v>
      </c>
      <c r="S52" s="13">
        <v>0</v>
      </c>
      <c r="T52" s="13"/>
      <c r="U52" s="13">
        <v>0</v>
      </c>
      <c r="V52" s="13">
        <v>0</v>
      </c>
      <c r="W52" s="13">
        <v>6</v>
      </c>
      <c r="X52" s="13">
        <v>0</v>
      </c>
      <c r="Y52" s="13">
        <v>14</v>
      </c>
      <c r="Z52" s="13">
        <v>0</v>
      </c>
      <c r="AA52" s="13">
        <v>0</v>
      </c>
      <c r="AB52" s="13">
        <v>0</v>
      </c>
      <c r="AC52" s="18">
        <f t="shared" si="3"/>
        <v>44</v>
      </c>
      <c r="AD52" s="18">
        <f t="shared" si="4"/>
        <v>10</v>
      </c>
      <c r="AE52" s="10">
        <v>54</v>
      </c>
    </row>
    <row r="53" spans="1:31" x14ac:dyDescent="0.3">
      <c r="A53" s="13" t="s">
        <v>47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8">
        <f t="shared" si="3"/>
        <v>0</v>
      </c>
      <c r="AD53" s="18">
        <f t="shared" si="4"/>
        <v>0</v>
      </c>
      <c r="AE53" s="10">
        <v>0</v>
      </c>
    </row>
    <row r="54" spans="1:31" x14ac:dyDescent="0.3">
      <c r="A54" s="13" t="s">
        <v>48</v>
      </c>
      <c r="B54" s="13">
        <v>0</v>
      </c>
      <c r="C54" s="13">
        <v>0</v>
      </c>
      <c r="D54" s="13">
        <v>23147</v>
      </c>
      <c r="E54" s="13">
        <v>0</v>
      </c>
      <c r="F54" s="13"/>
      <c r="G54" s="13">
        <v>21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1150</v>
      </c>
      <c r="N54" s="13">
        <v>55</v>
      </c>
      <c r="O54" s="13">
        <v>0</v>
      </c>
      <c r="P54" s="13">
        <v>8</v>
      </c>
      <c r="Q54" s="13"/>
      <c r="R54" s="13">
        <v>585</v>
      </c>
      <c r="S54" s="13"/>
      <c r="T54" s="13">
        <v>0</v>
      </c>
      <c r="U54" s="13">
        <v>0</v>
      </c>
      <c r="V54" s="13">
        <v>0</v>
      </c>
      <c r="W54" s="13">
        <v>14160</v>
      </c>
      <c r="X54" s="13">
        <v>33</v>
      </c>
      <c r="Y54" s="13">
        <v>9959</v>
      </c>
      <c r="Z54" s="13">
        <v>0</v>
      </c>
      <c r="AA54" s="13">
        <v>0</v>
      </c>
      <c r="AB54" s="13">
        <v>0</v>
      </c>
      <c r="AC54" s="18">
        <f t="shared" si="3"/>
        <v>49118</v>
      </c>
      <c r="AD54" s="18">
        <f t="shared" si="4"/>
        <v>8194</v>
      </c>
      <c r="AE54" s="10">
        <v>57312</v>
      </c>
    </row>
    <row r="55" spans="1:31" x14ac:dyDescent="0.3">
      <c r="A55" s="13" t="s">
        <v>49</v>
      </c>
      <c r="B55" s="13">
        <v>15</v>
      </c>
      <c r="C55" s="13">
        <v>0</v>
      </c>
      <c r="D55" s="13">
        <v>102</v>
      </c>
      <c r="E55" s="13">
        <v>0</v>
      </c>
      <c r="F55" s="13"/>
      <c r="G55" s="13">
        <v>0</v>
      </c>
      <c r="H55" s="13"/>
      <c r="I55" s="13">
        <v>0</v>
      </c>
      <c r="J55" s="13">
        <v>0</v>
      </c>
      <c r="K55" s="13">
        <v>0</v>
      </c>
      <c r="L55" s="13"/>
      <c r="M55" s="13">
        <v>786</v>
      </c>
      <c r="N55" s="13">
        <v>0</v>
      </c>
      <c r="O55" s="13">
        <v>0</v>
      </c>
      <c r="P55" s="13">
        <v>0</v>
      </c>
      <c r="Q55" s="13"/>
      <c r="R55" s="13">
        <v>316</v>
      </c>
      <c r="S55" s="13">
        <v>0</v>
      </c>
      <c r="T55" s="13">
        <v>0</v>
      </c>
      <c r="U55" s="13">
        <v>0</v>
      </c>
      <c r="V55" s="13">
        <v>0</v>
      </c>
      <c r="W55" s="13">
        <v>820</v>
      </c>
      <c r="X55" s="13">
        <v>11</v>
      </c>
      <c r="Y55" s="13">
        <v>3560</v>
      </c>
      <c r="Z55" s="13">
        <v>0</v>
      </c>
      <c r="AA55" s="13">
        <v>0</v>
      </c>
      <c r="AB55" s="13">
        <v>13</v>
      </c>
      <c r="AC55" s="18">
        <f t="shared" si="3"/>
        <v>5623</v>
      </c>
      <c r="AD55" s="18">
        <f t="shared" si="4"/>
        <v>128609</v>
      </c>
      <c r="AE55" s="10">
        <v>134232</v>
      </c>
    </row>
    <row r="56" spans="1:31" x14ac:dyDescent="0.3">
      <c r="A56" s="13" t="s">
        <v>50</v>
      </c>
      <c r="B56" s="13">
        <v>30</v>
      </c>
      <c r="C56" s="13">
        <v>0</v>
      </c>
      <c r="D56" s="13">
        <v>123</v>
      </c>
      <c r="E56" s="13">
        <v>58</v>
      </c>
      <c r="F56" s="13"/>
      <c r="G56" s="13"/>
      <c r="H56" s="13">
        <v>0</v>
      </c>
      <c r="I56" s="13"/>
      <c r="J56" s="13"/>
      <c r="K56" s="13">
        <v>0</v>
      </c>
      <c r="L56" s="13"/>
      <c r="M56" s="13">
        <v>822</v>
      </c>
      <c r="N56" s="13">
        <v>0</v>
      </c>
      <c r="O56" s="13">
        <v>0</v>
      </c>
      <c r="P56" s="13"/>
      <c r="Q56" s="13"/>
      <c r="R56" s="13">
        <v>1410</v>
      </c>
      <c r="S56" s="13"/>
      <c r="T56" s="13"/>
      <c r="U56" s="13"/>
      <c r="V56" s="13">
        <v>0</v>
      </c>
      <c r="W56" s="13">
        <v>331</v>
      </c>
      <c r="X56" s="13">
        <v>0</v>
      </c>
      <c r="Y56" s="13">
        <v>5595</v>
      </c>
      <c r="Z56" s="13"/>
      <c r="AA56" s="13">
        <v>0</v>
      </c>
      <c r="AB56" s="13">
        <v>1135</v>
      </c>
      <c r="AC56" s="18">
        <f t="shared" si="3"/>
        <v>9504</v>
      </c>
      <c r="AD56" s="18">
        <f t="shared" si="4"/>
        <v>249619</v>
      </c>
      <c r="AE56" s="10">
        <v>259123</v>
      </c>
    </row>
    <row r="57" spans="1:31" x14ac:dyDescent="0.3">
      <c r="A57" s="13" t="s">
        <v>51</v>
      </c>
      <c r="B57" s="13">
        <v>24</v>
      </c>
      <c r="C57" s="13">
        <v>12</v>
      </c>
      <c r="D57" s="13">
        <v>45</v>
      </c>
      <c r="E57" s="13">
        <v>0</v>
      </c>
      <c r="F57" s="13"/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34</v>
      </c>
      <c r="N57" s="13">
        <v>0</v>
      </c>
      <c r="O57" s="13">
        <v>0</v>
      </c>
      <c r="P57" s="13">
        <v>0</v>
      </c>
      <c r="Q57" s="13"/>
      <c r="R57" s="13">
        <v>14</v>
      </c>
      <c r="S57" s="13">
        <v>0</v>
      </c>
      <c r="T57" s="13">
        <v>0</v>
      </c>
      <c r="U57" s="13">
        <v>0</v>
      </c>
      <c r="V57" s="13">
        <v>0</v>
      </c>
      <c r="W57" s="13">
        <v>1077</v>
      </c>
      <c r="X57" s="13">
        <v>3</v>
      </c>
      <c r="Y57" s="13">
        <v>961</v>
      </c>
      <c r="Z57" s="13">
        <v>0</v>
      </c>
      <c r="AA57" s="13">
        <v>0</v>
      </c>
      <c r="AB57" s="13">
        <v>0</v>
      </c>
      <c r="AC57" s="18">
        <f t="shared" si="3"/>
        <v>2170</v>
      </c>
      <c r="AD57" s="18">
        <f t="shared" si="4"/>
        <v>2864</v>
      </c>
      <c r="AE57" s="10">
        <v>5034</v>
      </c>
    </row>
    <row r="58" spans="1:31" x14ac:dyDescent="0.3">
      <c r="A58" s="13" t="s">
        <v>52</v>
      </c>
      <c r="B58" s="13">
        <v>208</v>
      </c>
      <c r="C58" s="13">
        <v>1</v>
      </c>
      <c r="D58" s="13">
        <v>1</v>
      </c>
      <c r="E58" s="13">
        <v>0</v>
      </c>
      <c r="F58" s="13"/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28</v>
      </c>
      <c r="M58" s="13">
        <v>1297</v>
      </c>
      <c r="N58" s="13">
        <v>64</v>
      </c>
      <c r="O58" s="13">
        <v>2</v>
      </c>
      <c r="P58" s="13">
        <v>145</v>
      </c>
      <c r="Q58" s="13"/>
      <c r="R58" s="13">
        <v>351</v>
      </c>
      <c r="S58" s="13">
        <v>0</v>
      </c>
      <c r="T58" s="13">
        <v>0</v>
      </c>
      <c r="U58" s="13">
        <v>11</v>
      </c>
      <c r="V58" s="13">
        <v>0</v>
      </c>
      <c r="W58" s="13">
        <v>1212</v>
      </c>
      <c r="X58" s="13">
        <v>26</v>
      </c>
      <c r="Y58" s="13">
        <v>549</v>
      </c>
      <c r="Z58" s="13">
        <v>43</v>
      </c>
      <c r="AA58" s="13">
        <v>49</v>
      </c>
      <c r="AB58" s="13">
        <v>24</v>
      </c>
      <c r="AC58" s="18">
        <f t="shared" si="3"/>
        <v>4011</v>
      </c>
      <c r="AD58" s="18">
        <f t="shared" si="4"/>
        <v>94042</v>
      </c>
      <c r="AE58" s="10">
        <v>98053</v>
      </c>
    </row>
    <row r="59" spans="1:31" x14ac:dyDescent="0.3">
      <c r="A59" s="13" t="s">
        <v>53</v>
      </c>
      <c r="B59" s="13">
        <v>17</v>
      </c>
      <c r="C59" s="13">
        <v>0</v>
      </c>
      <c r="D59" s="13">
        <v>0</v>
      </c>
      <c r="E59" s="13">
        <v>0</v>
      </c>
      <c r="F59" s="13">
        <v>26</v>
      </c>
      <c r="G59" s="13">
        <v>44</v>
      </c>
      <c r="H59" s="13">
        <v>0</v>
      </c>
      <c r="I59" s="13">
        <v>0</v>
      </c>
      <c r="J59" s="13">
        <v>72</v>
      </c>
      <c r="K59" s="13">
        <v>0</v>
      </c>
      <c r="L59" s="13">
        <v>0</v>
      </c>
      <c r="M59" s="13">
        <v>781</v>
      </c>
      <c r="N59" s="13">
        <v>94</v>
      </c>
      <c r="O59" s="13">
        <v>0</v>
      </c>
      <c r="P59" s="13">
        <v>0</v>
      </c>
      <c r="Q59" s="13">
        <v>0</v>
      </c>
      <c r="R59" s="13">
        <v>44770</v>
      </c>
      <c r="S59" s="13">
        <v>0</v>
      </c>
      <c r="T59" s="13">
        <v>0</v>
      </c>
      <c r="U59" s="13">
        <v>0</v>
      </c>
      <c r="V59" s="13">
        <v>0</v>
      </c>
      <c r="W59" s="13">
        <v>16247</v>
      </c>
      <c r="X59" s="13">
        <v>20</v>
      </c>
      <c r="Y59" s="13">
        <v>2617</v>
      </c>
      <c r="Z59" s="13">
        <v>0</v>
      </c>
      <c r="AA59" s="13">
        <v>0</v>
      </c>
      <c r="AB59" s="13">
        <v>0</v>
      </c>
      <c r="AC59" s="18">
        <f t="shared" si="3"/>
        <v>64688</v>
      </c>
      <c r="AD59" s="18">
        <f t="shared" si="4"/>
        <v>90536</v>
      </c>
      <c r="AE59" s="10">
        <v>155224</v>
      </c>
    </row>
    <row r="60" spans="1:31" x14ac:dyDescent="0.3">
      <c r="A60" s="13" t="s">
        <v>54</v>
      </c>
      <c r="B60" s="13">
        <v>1235</v>
      </c>
      <c r="C60" s="13">
        <v>248</v>
      </c>
      <c r="D60" s="13">
        <v>4015</v>
      </c>
      <c r="E60" s="13">
        <v>136</v>
      </c>
      <c r="F60" s="13">
        <v>0</v>
      </c>
      <c r="G60" s="13">
        <v>173</v>
      </c>
      <c r="H60" s="13">
        <v>0</v>
      </c>
      <c r="I60" s="13">
        <v>25</v>
      </c>
      <c r="J60" s="13">
        <v>0</v>
      </c>
      <c r="K60" s="13">
        <v>542</v>
      </c>
      <c r="L60" s="13">
        <v>0</v>
      </c>
      <c r="M60" s="13">
        <v>10320</v>
      </c>
      <c r="N60" s="13">
        <v>273</v>
      </c>
      <c r="O60" s="13">
        <v>0</v>
      </c>
      <c r="P60" s="13">
        <v>3</v>
      </c>
      <c r="Q60" s="13">
        <v>2</v>
      </c>
      <c r="R60" s="13">
        <v>5544</v>
      </c>
      <c r="S60" s="13">
        <v>3</v>
      </c>
      <c r="T60" s="13">
        <v>24</v>
      </c>
      <c r="U60" s="13">
        <v>0</v>
      </c>
      <c r="V60" s="13">
        <v>0</v>
      </c>
      <c r="W60" s="13">
        <v>3270</v>
      </c>
      <c r="X60" s="13">
        <v>121</v>
      </c>
      <c r="Y60" s="13">
        <v>7277</v>
      </c>
      <c r="Z60" s="13">
        <v>13</v>
      </c>
      <c r="AA60" s="13">
        <v>3</v>
      </c>
      <c r="AB60" s="13">
        <v>92</v>
      </c>
      <c r="AC60" s="18">
        <f t="shared" si="3"/>
        <v>33319</v>
      </c>
      <c r="AD60" s="18">
        <f t="shared" si="4"/>
        <v>108578</v>
      </c>
      <c r="AE60" s="10">
        <v>141897</v>
      </c>
    </row>
    <row r="61" spans="1:31" ht="15" thickBot="1" x14ac:dyDescent="0.35">
      <c r="A61" s="11" t="s">
        <v>55</v>
      </c>
      <c r="B61" s="12">
        <f t="shared" ref="B61:AE61" si="5">SUM(B32:B60)</f>
        <v>8485</v>
      </c>
      <c r="C61" s="12">
        <f t="shared" si="5"/>
        <v>1858</v>
      </c>
      <c r="D61" s="12">
        <f t="shared" si="5"/>
        <v>52822</v>
      </c>
      <c r="E61" s="12">
        <f t="shared" si="5"/>
        <v>402</v>
      </c>
      <c r="F61" s="12">
        <f t="shared" si="5"/>
        <v>60</v>
      </c>
      <c r="G61" s="12">
        <f t="shared" si="5"/>
        <v>1938</v>
      </c>
      <c r="H61" s="12">
        <f t="shared" si="5"/>
        <v>92</v>
      </c>
      <c r="I61" s="12">
        <f t="shared" si="5"/>
        <v>353</v>
      </c>
      <c r="J61" s="12">
        <f t="shared" si="5"/>
        <v>101</v>
      </c>
      <c r="K61" s="12">
        <f t="shared" si="5"/>
        <v>1072</v>
      </c>
      <c r="L61" s="12">
        <f t="shared" si="5"/>
        <v>28</v>
      </c>
      <c r="M61" s="12">
        <f t="shared" ref="M61:O61" si="6">SUM(M32:M60)</f>
        <v>70184</v>
      </c>
      <c r="N61" s="12">
        <f t="shared" si="6"/>
        <v>54950</v>
      </c>
      <c r="O61" s="12">
        <f t="shared" si="6"/>
        <v>201</v>
      </c>
      <c r="P61" s="12">
        <f t="shared" ref="P61:AA61" si="7">SUM(P32:P60)</f>
        <v>441</v>
      </c>
      <c r="Q61" s="12">
        <f t="shared" si="7"/>
        <v>8</v>
      </c>
      <c r="R61" s="12">
        <f t="shared" si="7"/>
        <v>153996</v>
      </c>
      <c r="S61" s="12">
        <f t="shared" si="7"/>
        <v>3</v>
      </c>
      <c r="T61" s="12">
        <f t="shared" si="7"/>
        <v>49</v>
      </c>
      <c r="U61" s="12">
        <f t="shared" si="7"/>
        <v>73</v>
      </c>
      <c r="V61" s="12">
        <f t="shared" si="7"/>
        <v>0</v>
      </c>
      <c r="W61" s="12">
        <f t="shared" si="7"/>
        <v>93585</v>
      </c>
      <c r="X61" s="12">
        <f t="shared" si="7"/>
        <v>11219</v>
      </c>
      <c r="Y61" s="12">
        <f t="shared" si="7"/>
        <v>182891</v>
      </c>
      <c r="Z61" s="12">
        <f t="shared" si="7"/>
        <v>173</v>
      </c>
      <c r="AA61" s="12">
        <f t="shared" si="7"/>
        <v>205</v>
      </c>
      <c r="AB61" s="12">
        <f t="shared" si="5"/>
        <v>1328</v>
      </c>
      <c r="AC61" s="12">
        <f t="shared" ref="AC61:AD61" si="8">SUM(AC32:AC60)</f>
        <v>636517</v>
      </c>
      <c r="AD61" s="12">
        <f t="shared" si="8"/>
        <v>1955184</v>
      </c>
      <c r="AE61" s="12">
        <f t="shared" si="5"/>
        <v>2591701</v>
      </c>
    </row>
    <row r="62" spans="1:31" ht="15.6" thickTop="1" thickBot="1" x14ac:dyDescent="0.35">
      <c r="A62" s="11" t="s">
        <v>56</v>
      </c>
      <c r="B62" s="12">
        <f t="shared" ref="B62:AE62" si="9">+B61+B31</f>
        <v>21776</v>
      </c>
      <c r="C62" s="12">
        <f t="shared" si="9"/>
        <v>2287</v>
      </c>
      <c r="D62" s="12">
        <f t="shared" si="9"/>
        <v>94134</v>
      </c>
      <c r="E62" s="12">
        <f t="shared" si="9"/>
        <v>4535</v>
      </c>
      <c r="F62" s="12">
        <f t="shared" si="9"/>
        <v>1075</v>
      </c>
      <c r="G62" s="12">
        <f t="shared" si="9"/>
        <v>2534</v>
      </c>
      <c r="H62" s="12">
        <f t="shared" si="9"/>
        <v>2495</v>
      </c>
      <c r="I62" s="12">
        <f t="shared" si="9"/>
        <v>1014</v>
      </c>
      <c r="J62" s="12">
        <f t="shared" si="9"/>
        <v>246</v>
      </c>
      <c r="K62" s="12">
        <f t="shared" si="9"/>
        <v>1072</v>
      </c>
      <c r="L62" s="12">
        <f t="shared" si="9"/>
        <v>28</v>
      </c>
      <c r="M62" s="12">
        <f t="shared" ref="M62:O62" si="10">+M61+M31</f>
        <v>379061</v>
      </c>
      <c r="N62" s="12">
        <f t="shared" si="10"/>
        <v>55484</v>
      </c>
      <c r="O62" s="12">
        <f t="shared" si="10"/>
        <v>684</v>
      </c>
      <c r="P62" s="12">
        <f t="shared" ref="P62:AA62" si="11">+P61+P31</f>
        <v>1043</v>
      </c>
      <c r="Q62" s="12">
        <f t="shared" si="11"/>
        <v>9</v>
      </c>
      <c r="R62" s="12">
        <f t="shared" si="11"/>
        <v>170406</v>
      </c>
      <c r="S62" s="12">
        <f t="shared" si="11"/>
        <v>4955</v>
      </c>
      <c r="T62" s="12">
        <f t="shared" si="11"/>
        <v>327</v>
      </c>
      <c r="U62" s="12">
        <f t="shared" si="11"/>
        <v>1367</v>
      </c>
      <c r="V62" s="12">
        <f t="shared" si="11"/>
        <v>1</v>
      </c>
      <c r="W62" s="12">
        <f t="shared" si="11"/>
        <v>202240</v>
      </c>
      <c r="X62" s="12">
        <f t="shared" si="11"/>
        <v>19000</v>
      </c>
      <c r="Y62" s="12">
        <f t="shared" si="11"/>
        <v>286294</v>
      </c>
      <c r="Z62" s="12">
        <f t="shared" si="11"/>
        <v>973</v>
      </c>
      <c r="AA62" s="12">
        <f t="shared" si="11"/>
        <v>3121</v>
      </c>
      <c r="AB62" s="12">
        <f t="shared" si="9"/>
        <v>1484</v>
      </c>
      <c r="AC62" s="12">
        <f t="shared" ref="AC62:AD62" si="12">+AC61+AC31</f>
        <v>1257645</v>
      </c>
      <c r="AD62" s="12">
        <f t="shared" si="12"/>
        <v>2506325</v>
      </c>
      <c r="AE62" s="12">
        <f t="shared" si="9"/>
        <v>3763970</v>
      </c>
    </row>
    <row r="63" spans="1:31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x14ac:dyDescent="0.3">
      <c r="A64" s="3" t="s">
        <v>57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</row>
  </sheetData>
  <printOptions horizontalCentered="1"/>
  <pageMargins left="0" right="0" top="0.39370078740157483" bottom="0.39370078740157483" header="0" footer="0"/>
  <pageSetup paperSize="9" scale="63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0E85F-FFC9-4A45-AB80-A54954E812B1}">
  <sheetPr>
    <pageSetUpPr fitToPage="1"/>
  </sheetPr>
  <dimension ref="A3:AF64"/>
  <sheetViews>
    <sheetView workbookViewId="0">
      <selection activeCell="C5" sqref="C5"/>
    </sheetView>
  </sheetViews>
  <sheetFormatPr baseColWidth="10" defaultRowHeight="14.4" x14ac:dyDescent="0.3"/>
  <cols>
    <col min="1" max="1" width="20.88671875" customWidth="1"/>
    <col min="2" max="28" width="9" customWidth="1"/>
    <col min="29" max="31" width="9.6640625" style="19" customWidth="1"/>
  </cols>
  <sheetData>
    <row r="3" spans="1:32" ht="18" x14ac:dyDescent="0.35">
      <c r="A3" s="1" t="s">
        <v>88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6"/>
      <c r="AD3" s="16"/>
      <c r="AE3" s="16"/>
    </row>
    <row r="4" spans="1:32" ht="18" x14ac:dyDescent="0.35">
      <c r="A4" s="1" t="s">
        <v>93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</row>
    <row r="5" spans="1:32" ht="18" x14ac:dyDescent="0.35">
      <c r="A5" s="5" t="s">
        <v>87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7"/>
      <c r="AD5" s="17"/>
      <c r="AE5" s="17"/>
    </row>
    <row r="6" spans="1:32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7"/>
      <c r="AD6" s="17"/>
      <c r="AE6" s="17"/>
    </row>
    <row r="7" spans="1:32" ht="15" thickBot="1" x14ac:dyDescent="0.35">
      <c r="A7" s="7"/>
      <c r="B7" s="7" t="s">
        <v>60</v>
      </c>
      <c r="C7" s="7" t="s">
        <v>61</v>
      </c>
      <c r="D7" s="7" t="s">
        <v>62</v>
      </c>
      <c r="E7" s="7" t="s">
        <v>63</v>
      </c>
      <c r="F7" s="7" t="s">
        <v>64</v>
      </c>
      <c r="G7" s="7" t="s">
        <v>65</v>
      </c>
      <c r="H7" s="7" t="s">
        <v>66</v>
      </c>
      <c r="I7" s="7" t="s">
        <v>67</v>
      </c>
      <c r="J7" s="7" t="s">
        <v>68</v>
      </c>
      <c r="K7" s="7" t="s">
        <v>69</v>
      </c>
      <c r="L7" s="7" t="s">
        <v>70</v>
      </c>
      <c r="M7" s="7" t="s">
        <v>71</v>
      </c>
      <c r="N7" s="7" t="s">
        <v>72</v>
      </c>
      <c r="O7" s="7" t="s">
        <v>73</v>
      </c>
      <c r="P7" s="7" t="s">
        <v>74</v>
      </c>
      <c r="Q7" s="7" t="s">
        <v>75</v>
      </c>
      <c r="R7" s="7" t="s">
        <v>76</v>
      </c>
      <c r="S7" s="7" t="s">
        <v>77</v>
      </c>
      <c r="T7" s="7" t="s">
        <v>78</v>
      </c>
      <c r="U7" s="7" t="s">
        <v>79</v>
      </c>
      <c r="V7" s="7" t="s">
        <v>80</v>
      </c>
      <c r="W7" s="7" t="s">
        <v>81</v>
      </c>
      <c r="X7" s="7" t="s">
        <v>82</v>
      </c>
      <c r="Y7" s="7" t="s">
        <v>83</v>
      </c>
      <c r="Z7" s="7" t="s">
        <v>84</v>
      </c>
      <c r="AA7" s="7" t="s">
        <v>85</v>
      </c>
      <c r="AB7" s="7" t="s">
        <v>86</v>
      </c>
      <c r="AC7" s="7" t="s">
        <v>58</v>
      </c>
      <c r="AD7" s="7" t="s">
        <v>59</v>
      </c>
      <c r="AE7" s="7" t="s">
        <v>1</v>
      </c>
    </row>
    <row r="8" spans="1:32" ht="15" thickTop="1" x14ac:dyDescent="0.3">
      <c r="A8" s="8" t="s">
        <v>2</v>
      </c>
      <c r="B8" s="9">
        <v>212</v>
      </c>
      <c r="C8" s="9"/>
      <c r="D8" s="9"/>
      <c r="E8" s="9"/>
      <c r="F8" s="9"/>
      <c r="G8" s="9"/>
      <c r="H8" s="9"/>
      <c r="I8" s="9"/>
      <c r="J8" s="9"/>
      <c r="K8" s="9"/>
      <c r="L8" s="9"/>
      <c r="M8" s="9">
        <v>4</v>
      </c>
      <c r="N8" s="9"/>
      <c r="O8" s="9"/>
      <c r="P8" s="9"/>
      <c r="Q8" s="9"/>
      <c r="R8" s="9">
        <v>27</v>
      </c>
      <c r="S8" s="9"/>
      <c r="T8" s="9"/>
      <c r="U8" s="9"/>
      <c r="V8" s="9"/>
      <c r="W8" s="9">
        <v>41</v>
      </c>
      <c r="X8" s="9"/>
      <c r="Y8" s="9">
        <v>3</v>
      </c>
      <c r="Z8" s="9"/>
      <c r="AA8" s="9"/>
      <c r="AB8" s="9"/>
      <c r="AC8" s="18">
        <f>SUM(B8:AB8)</f>
        <v>287</v>
      </c>
      <c r="AD8" s="18">
        <f>+AE8-AC8</f>
        <v>2.5448599999999715</v>
      </c>
      <c r="AE8" s="10">
        <v>289.54485999999997</v>
      </c>
      <c r="AF8" s="15"/>
    </row>
    <row r="9" spans="1:32" x14ac:dyDescent="0.3">
      <c r="A9" s="8" t="s">
        <v>3</v>
      </c>
      <c r="B9" s="9">
        <v>1481</v>
      </c>
      <c r="C9" s="9">
        <v>2</v>
      </c>
      <c r="D9" s="9">
        <v>358</v>
      </c>
      <c r="E9" s="9">
        <v>1</v>
      </c>
      <c r="F9" s="9"/>
      <c r="G9" s="9"/>
      <c r="H9" s="9"/>
      <c r="I9" s="9"/>
      <c r="J9" s="9"/>
      <c r="K9" s="9"/>
      <c r="L9" s="9"/>
      <c r="M9" s="9">
        <v>1507</v>
      </c>
      <c r="N9" s="9"/>
      <c r="O9" s="9"/>
      <c r="P9" s="9">
        <v>17</v>
      </c>
      <c r="Q9" s="9"/>
      <c r="R9" s="9">
        <v>961</v>
      </c>
      <c r="S9" s="9"/>
      <c r="T9" s="9"/>
      <c r="U9" s="9"/>
      <c r="V9" s="9"/>
      <c r="W9" s="9">
        <v>935</v>
      </c>
      <c r="X9" s="9">
        <v>90</v>
      </c>
      <c r="Y9" s="9">
        <v>928</v>
      </c>
      <c r="Z9" s="9"/>
      <c r="AA9" s="9">
        <v>3</v>
      </c>
      <c r="AB9" s="9"/>
      <c r="AC9" s="18">
        <f t="shared" ref="AC9:AC30" si="0">SUM(B9:AB9)</f>
        <v>6283</v>
      </c>
      <c r="AD9" s="18">
        <f t="shared" ref="AD9:AD30" si="1">+AE9-AC9</f>
        <v>6381.498309999999</v>
      </c>
      <c r="AE9" s="10">
        <v>12664.498309999999</v>
      </c>
    </row>
    <row r="10" spans="1:32" x14ac:dyDescent="0.3">
      <c r="A10" s="8" t="s">
        <v>4</v>
      </c>
      <c r="B10" s="9"/>
      <c r="C10" s="9"/>
      <c r="D10" s="9">
        <v>81</v>
      </c>
      <c r="E10" s="9"/>
      <c r="F10" s="9"/>
      <c r="G10" s="9"/>
      <c r="H10" s="9"/>
      <c r="I10" s="9"/>
      <c r="J10" s="9">
        <v>0</v>
      </c>
      <c r="K10" s="9"/>
      <c r="L10" s="9"/>
      <c r="M10" s="9">
        <v>212</v>
      </c>
      <c r="N10" s="9"/>
      <c r="O10" s="9"/>
      <c r="P10" s="9"/>
      <c r="Q10" s="9"/>
      <c r="R10" s="9">
        <v>39</v>
      </c>
      <c r="S10" s="9"/>
      <c r="T10" s="9"/>
      <c r="U10" s="9"/>
      <c r="V10" s="9"/>
      <c r="W10" s="9">
        <v>37</v>
      </c>
      <c r="X10" s="9"/>
      <c r="Y10" s="9">
        <v>2</v>
      </c>
      <c r="Z10" s="9"/>
      <c r="AA10" s="9"/>
      <c r="AB10" s="9"/>
      <c r="AC10" s="18">
        <f t="shared" si="0"/>
        <v>371</v>
      </c>
      <c r="AD10" s="18">
        <f t="shared" si="1"/>
        <v>131.56174000000004</v>
      </c>
      <c r="AE10" s="10">
        <v>502.56174000000004</v>
      </c>
    </row>
    <row r="11" spans="1:32" x14ac:dyDescent="0.3">
      <c r="A11" s="8" t="s">
        <v>5</v>
      </c>
      <c r="B11" s="9">
        <v>630</v>
      </c>
      <c r="C11" s="9"/>
      <c r="D11" s="9">
        <v>27</v>
      </c>
      <c r="E11" s="9"/>
      <c r="F11" s="9"/>
      <c r="G11" s="9"/>
      <c r="H11" s="9"/>
      <c r="I11" s="9"/>
      <c r="J11" s="9"/>
      <c r="K11" s="9"/>
      <c r="L11" s="9"/>
      <c r="M11" s="9">
        <v>99</v>
      </c>
      <c r="N11" s="9"/>
      <c r="O11" s="9"/>
      <c r="P11" s="9">
        <v>19</v>
      </c>
      <c r="Q11" s="9"/>
      <c r="R11" s="9">
        <v>7</v>
      </c>
      <c r="S11" s="9"/>
      <c r="T11" s="9"/>
      <c r="U11" s="9"/>
      <c r="V11" s="9"/>
      <c r="W11" s="9">
        <v>255</v>
      </c>
      <c r="X11" s="9">
        <v>2</v>
      </c>
      <c r="Y11" s="9">
        <v>1</v>
      </c>
      <c r="Z11" s="9"/>
      <c r="AA11" s="9"/>
      <c r="AB11" s="9"/>
      <c r="AC11" s="18">
        <f t="shared" si="0"/>
        <v>1040</v>
      </c>
      <c r="AD11" s="18">
        <f t="shared" si="1"/>
        <v>1.8726099999998951</v>
      </c>
      <c r="AE11" s="10">
        <v>1041.8726099999999</v>
      </c>
    </row>
    <row r="12" spans="1:32" x14ac:dyDescent="0.3">
      <c r="A12" s="8" t="s">
        <v>6</v>
      </c>
      <c r="B12" s="9">
        <v>144</v>
      </c>
      <c r="C12" s="9">
        <v>1</v>
      </c>
      <c r="D12" s="9">
        <v>59</v>
      </c>
      <c r="E12" s="9">
        <v>1</v>
      </c>
      <c r="F12" s="9"/>
      <c r="G12" s="9"/>
      <c r="H12" s="9"/>
      <c r="I12" s="9"/>
      <c r="J12" s="9"/>
      <c r="K12" s="9"/>
      <c r="L12" s="9"/>
      <c r="M12" s="9">
        <v>484</v>
      </c>
      <c r="N12" s="9">
        <v>21</v>
      </c>
      <c r="O12" s="9">
        <v>1</v>
      </c>
      <c r="P12" s="9">
        <v>59</v>
      </c>
      <c r="Q12" s="9"/>
      <c r="R12" s="9">
        <v>179</v>
      </c>
      <c r="S12" s="9"/>
      <c r="T12" s="9">
        <v>0</v>
      </c>
      <c r="U12" s="9"/>
      <c r="V12" s="9"/>
      <c r="W12" s="9">
        <v>536</v>
      </c>
      <c r="X12" s="9">
        <v>9</v>
      </c>
      <c r="Y12" s="9">
        <v>78</v>
      </c>
      <c r="Z12" s="9"/>
      <c r="AA12" s="9">
        <v>2</v>
      </c>
      <c r="AB12" s="9">
        <v>2</v>
      </c>
      <c r="AC12" s="18">
        <f t="shared" si="0"/>
        <v>1576</v>
      </c>
      <c r="AD12" s="18">
        <f t="shared" si="1"/>
        <v>372.50027999999998</v>
      </c>
      <c r="AE12" s="10">
        <v>1948.50028</v>
      </c>
    </row>
    <row r="13" spans="1:32" x14ac:dyDescent="0.3">
      <c r="A13" s="8" t="s">
        <v>7</v>
      </c>
      <c r="B13" s="9">
        <v>301</v>
      </c>
      <c r="C13" s="9">
        <v>1</v>
      </c>
      <c r="D13" s="9">
        <v>193</v>
      </c>
      <c r="E13" s="9"/>
      <c r="F13" s="9"/>
      <c r="G13" s="9"/>
      <c r="H13" s="9"/>
      <c r="I13" s="9">
        <v>0</v>
      </c>
      <c r="J13" s="9"/>
      <c r="K13" s="9"/>
      <c r="L13" s="9"/>
      <c r="M13" s="9">
        <v>325</v>
      </c>
      <c r="N13" s="9">
        <v>1</v>
      </c>
      <c r="O13" s="9"/>
      <c r="P13" s="9">
        <v>58</v>
      </c>
      <c r="Q13" s="9"/>
      <c r="R13" s="9">
        <v>46</v>
      </c>
      <c r="S13" s="9"/>
      <c r="T13" s="9"/>
      <c r="U13" s="9">
        <v>1</v>
      </c>
      <c r="V13" s="9"/>
      <c r="W13" s="9">
        <v>1043</v>
      </c>
      <c r="X13" s="9">
        <v>40</v>
      </c>
      <c r="Y13" s="9">
        <v>3437</v>
      </c>
      <c r="Z13" s="9"/>
      <c r="AA13" s="9">
        <v>1</v>
      </c>
      <c r="AB13" s="9">
        <v>26</v>
      </c>
      <c r="AC13" s="18">
        <f t="shared" si="0"/>
        <v>5473</v>
      </c>
      <c r="AD13" s="18">
        <f t="shared" si="1"/>
        <v>5496.6225200000008</v>
      </c>
      <c r="AE13" s="10">
        <v>10969.622520000001</v>
      </c>
    </row>
    <row r="14" spans="1:32" x14ac:dyDescent="0.3">
      <c r="A14" s="8" t="s">
        <v>8</v>
      </c>
      <c r="B14" s="9">
        <v>64</v>
      </c>
      <c r="C14" s="9">
        <v>1</v>
      </c>
      <c r="D14" s="9">
        <v>2</v>
      </c>
      <c r="E14" s="9">
        <v>1</v>
      </c>
      <c r="F14" s="9"/>
      <c r="G14" s="9"/>
      <c r="H14" s="9"/>
      <c r="I14" s="9"/>
      <c r="J14" s="9"/>
      <c r="K14" s="9"/>
      <c r="L14" s="9"/>
      <c r="M14" s="9">
        <v>118</v>
      </c>
      <c r="N14" s="9">
        <v>0</v>
      </c>
      <c r="O14" s="9"/>
      <c r="P14" s="9">
        <v>1</v>
      </c>
      <c r="Q14" s="9"/>
      <c r="R14" s="9">
        <v>74</v>
      </c>
      <c r="S14" s="9"/>
      <c r="T14" s="9"/>
      <c r="U14" s="9"/>
      <c r="V14" s="9"/>
      <c r="W14" s="9">
        <v>472</v>
      </c>
      <c r="X14" s="9">
        <v>72</v>
      </c>
      <c r="Y14" s="9">
        <v>2101</v>
      </c>
      <c r="Z14" s="9"/>
      <c r="AA14" s="9"/>
      <c r="AB14" s="9"/>
      <c r="AC14" s="18">
        <f t="shared" si="0"/>
        <v>2906</v>
      </c>
      <c r="AD14" s="18">
        <f t="shared" si="1"/>
        <v>8522.5210900000002</v>
      </c>
      <c r="AE14" s="10">
        <v>11428.52109</v>
      </c>
    </row>
    <row r="15" spans="1:32" x14ac:dyDescent="0.3">
      <c r="A15" s="8" t="s">
        <v>9</v>
      </c>
      <c r="B15" s="9">
        <v>581</v>
      </c>
      <c r="C15" s="9">
        <v>467</v>
      </c>
      <c r="D15" s="9">
        <v>59</v>
      </c>
      <c r="E15" s="9">
        <v>1</v>
      </c>
      <c r="F15" s="9"/>
      <c r="G15" s="9"/>
      <c r="H15" s="9">
        <v>302</v>
      </c>
      <c r="I15" s="9"/>
      <c r="J15" s="9"/>
      <c r="K15" s="9"/>
      <c r="L15" s="9">
        <v>0</v>
      </c>
      <c r="M15" s="9">
        <v>4680</v>
      </c>
      <c r="N15" s="9"/>
      <c r="O15" s="9"/>
      <c r="P15" s="9"/>
      <c r="Q15" s="9"/>
      <c r="R15" s="9">
        <v>277</v>
      </c>
      <c r="S15" s="9"/>
      <c r="T15" s="9">
        <v>2</v>
      </c>
      <c r="U15" s="9"/>
      <c r="V15" s="9"/>
      <c r="W15" s="9">
        <v>20119</v>
      </c>
      <c r="X15" s="9">
        <v>9</v>
      </c>
      <c r="Y15" s="9">
        <v>1688</v>
      </c>
      <c r="Z15" s="9"/>
      <c r="AA15" s="9"/>
      <c r="AB15" s="9">
        <v>0</v>
      </c>
      <c r="AC15" s="18">
        <f t="shared" si="0"/>
        <v>28185</v>
      </c>
      <c r="AD15" s="18">
        <f t="shared" si="1"/>
        <v>53210.646210000006</v>
      </c>
      <c r="AE15" s="10">
        <v>81395.646210000006</v>
      </c>
    </row>
    <row r="16" spans="1:32" x14ac:dyDescent="0.3">
      <c r="A16" s="8" t="s">
        <v>10</v>
      </c>
      <c r="B16" s="9">
        <v>949</v>
      </c>
      <c r="C16" s="9"/>
      <c r="D16" s="9">
        <v>1116</v>
      </c>
      <c r="E16" s="9">
        <v>1</v>
      </c>
      <c r="F16" s="9"/>
      <c r="G16" s="9"/>
      <c r="H16" s="9">
        <v>48</v>
      </c>
      <c r="I16" s="9">
        <v>2</v>
      </c>
      <c r="J16" s="9">
        <v>2</v>
      </c>
      <c r="K16" s="9"/>
      <c r="L16" s="9"/>
      <c r="M16" s="9">
        <v>2772</v>
      </c>
      <c r="N16" s="9">
        <v>0</v>
      </c>
      <c r="O16" s="9"/>
      <c r="P16" s="9">
        <v>24</v>
      </c>
      <c r="Q16" s="9"/>
      <c r="R16" s="9">
        <v>91</v>
      </c>
      <c r="S16" s="9"/>
      <c r="T16" s="9">
        <v>1</v>
      </c>
      <c r="U16" s="9"/>
      <c r="V16" s="9"/>
      <c r="W16" s="9">
        <v>6786</v>
      </c>
      <c r="X16" s="9">
        <v>265</v>
      </c>
      <c r="Y16" s="9">
        <v>3587</v>
      </c>
      <c r="Z16" s="9"/>
      <c r="AA16" s="9">
        <v>15</v>
      </c>
      <c r="AB16" s="9">
        <v>0</v>
      </c>
      <c r="AC16" s="18">
        <f t="shared" si="0"/>
        <v>15659</v>
      </c>
      <c r="AD16" s="18">
        <f t="shared" si="1"/>
        <v>724.1211000000003</v>
      </c>
      <c r="AE16" s="10">
        <v>16383.1211</v>
      </c>
    </row>
    <row r="17" spans="1:31" x14ac:dyDescent="0.3">
      <c r="A17" s="8" t="s">
        <v>11</v>
      </c>
      <c r="B17" s="9">
        <v>2</v>
      </c>
      <c r="C17" s="9"/>
      <c r="D17" s="9">
        <v>771</v>
      </c>
      <c r="E17" s="9"/>
      <c r="F17" s="9"/>
      <c r="G17" s="9"/>
      <c r="H17" s="9">
        <v>24</v>
      </c>
      <c r="I17" s="9"/>
      <c r="J17" s="9"/>
      <c r="K17" s="9"/>
      <c r="L17" s="9"/>
      <c r="M17" s="9">
        <v>297</v>
      </c>
      <c r="N17" s="9"/>
      <c r="O17" s="9"/>
      <c r="P17" s="9"/>
      <c r="Q17" s="9"/>
      <c r="R17" s="9">
        <v>364</v>
      </c>
      <c r="S17" s="9"/>
      <c r="T17" s="9"/>
      <c r="U17" s="9"/>
      <c r="V17" s="9"/>
      <c r="W17" s="9">
        <v>216</v>
      </c>
      <c r="X17" s="9"/>
      <c r="Y17" s="9">
        <v>19</v>
      </c>
      <c r="Z17" s="9"/>
      <c r="AA17" s="9">
        <v>1</v>
      </c>
      <c r="AB17" s="9"/>
      <c r="AC17" s="18">
        <f t="shared" si="0"/>
        <v>1694</v>
      </c>
      <c r="AD17" s="18">
        <f t="shared" si="1"/>
        <v>68.66886999999997</v>
      </c>
      <c r="AE17" s="10">
        <v>1762.66887</v>
      </c>
    </row>
    <row r="18" spans="1:31" x14ac:dyDescent="0.3">
      <c r="A18" s="8" t="s">
        <v>12</v>
      </c>
      <c r="B18" s="9">
        <v>116</v>
      </c>
      <c r="C18" s="9"/>
      <c r="D18" s="9">
        <v>123</v>
      </c>
      <c r="E18" s="9"/>
      <c r="F18" s="9"/>
      <c r="G18" s="9"/>
      <c r="H18" s="9"/>
      <c r="I18" s="9"/>
      <c r="J18" s="9"/>
      <c r="K18" s="9"/>
      <c r="L18" s="9"/>
      <c r="M18" s="9">
        <v>27</v>
      </c>
      <c r="N18" s="9"/>
      <c r="O18" s="9"/>
      <c r="P18" s="9"/>
      <c r="Q18" s="9"/>
      <c r="R18" s="9">
        <v>43</v>
      </c>
      <c r="S18" s="9"/>
      <c r="T18" s="9"/>
      <c r="U18" s="9"/>
      <c r="V18" s="9"/>
      <c r="W18" s="9">
        <v>133</v>
      </c>
      <c r="X18" s="9"/>
      <c r="Y18" s="9">
        <v>69</v>
      </c>
      <c r="Z18" s="9"/>
      <c r="AA18" s="9"/>
      <c r="AB18" s="9">
        <v>0</v>
      </c>
      <c r="AC18" s="18">
        <f t="shared" si="0"/>
        <v>511</v>
      </c>
      <c r="AD18" s="18">
        <f t="shared" si="1"/>
        <v>44278.926659999997</v>
      </c>
      <c r="AE18" s="10">
        <v>44789.926659999997</v>
      </c>
    </row>
    <row r="19" spans="1:31" x14ac:dyDescent="0.3">
      <c r="A19" s="8" t="s">
        <v>13</v>
      </c>
      <c r="B19" s="9">
        <v>29</v>
      </c>
      <c r="C19" s="9"/>
      <c r="D19" s="9">
        <v>161</v>
      </c>
      <c r="E19" s="9">
        <v>1</v>
      </c>
      <c r="F19" s="9"/>
      <c r="G19" s="9"/>
      <c r="H19" s="9"/>
      <c r="I19" s="9"/>
      <c r="J19" s="9"/>
      <c r="K19" s="9"/>
      <c r="L19" s="9"/>
      <c r="M19" s="9">
        <v>1702</v>
      </c>
      <c r="N19" s="9"/>
      <c r="O19" s="9"/>
      <c r="P19" s="9"/>
      <c r="Q19" s="9"/>
      <c r="R19" s="9">
        <v>454</v>
      </c>
      <c r="S19" s="9"/>
      <c r="T19" s="9"/>
      <c r="U19" s="9"/>
      <c r="V19" s="9"/>
      <c r="W19" s="9">
        <v>310</v>
      </c>
      <c r="X19" s="9">
        <v>171</v>
      </c>
      <c r="Y19" s="9">
        <v>291</v>
      </c>
      <c r="Z19" s="9"/>
      <c r="AA19" s="9"/>
      <c r="AB19" s="9">
        <v>0</v>
      </c>
      <c r="AC19" s="18">
        <f t="shared" si="0"/>
        <v>3119</v>
      </c>
      <c r="AD19" s="18">
        <f t="shared" si="1"/>
        <v>19.076329999999871</v>
      </c>
      <c r="AE19" s="10">
        <v>3138.0763299999999</v>
      </c>
    </row>
    <row r="20" spans="1:31" x14ac:dyDescent="0.3">
      <c r="A20" s="8" t="s">
        <v>14</v>
      </c>
      <c r="B20" s="9">
        <v>99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>
        <v>177</v>
      </c>
      <c r="N20" s="9"/>
      <c r="O20" s="9"/>
      <c r="P20" s="9"/>
      <c r="Q20" s="9"/>
      <c r="R20" s="9">
        <v>1</v>
      </c>
      <c r="S20" s="9"/>
      <c r="T20" s="9"/>
      <c r="U20" s="9"/>
      <c r="V20" s="9"/>
      <c r="W20" s="9">
        <v>1</v>
      </c>
      <c r="X20" s="9">
        <v>1067</v>
      </c>
      <c r="Y20" s="9">
        <v>38</v>
      </c>
      <c r="Z20" s="9"/>
      <c r="AA20" s="9">
        <v>0</v>
      </c>
      <c r="AB20" s="9"/>
      <c r="AC20" s="18">
        <f t="shared" si="0"/>
        <v>1383</v>
      </c>
      <c r="AD20" s="18">
        <f t="shared" si="1"/>
        <v>609.25081</v>
      </c>
      <c r="AE20" s="10">
        <v>1992.25081</v>
      </c>
    </row>
    <row r="21" spans="1:31" x14ac:dyDescent="0.3">
      <c r="A21" s="8" t="s">
        <v>15</v>
      </c>
      <c r="B21" s="9">
        <v>118</v>
      </c>
      <c r="C21" s="9"/>
      <c r="D21" s="9">
        <v>437</v>
      </c>
      <c r="E21" s="9"/>
      <c r="F21" s="9"/>
      <c r="G21" s="9"/>
      <c r="H21" s="9">
        <v>16</v>
      </c>
      <c r="I21" s="9"/>
      <c r="J21" s="9"/>
      <c r="K21" s="9"/>
      <c r="L21" s="9"/>
      <c r="M21" s="9">
        <v>12479</v>
      </c>
      <c r="N21" s="9"/>
      <c r="O21" s="9"/>
      <c r="P21" s="9"/>
      <c r="Q21" s="9"/>
      <c r="R21" s="9">
        <v>75</v>
      </c>
      <c r="S21" s="9"/>
      <c r="T21" s="9"/>
      <c r="U21" s="9">
        <v>3</v>
      </c>
      <c r="V21" s="9"/>
      <c r="W21" s="9">
        <v>281</v>
      </c>
      <c r="X21" s="9">
        <v>1</v>
      </c>
      <c r="Y21" s="9">
        <v>593</v>
      </c>
      <c r="Z21" s="9"/>
      <c r="AA21" s="9">
        <v>2</v>
      </c>
      <c r="AB21" s="9"/>
      <c r="AC21" s="18">
        <f t="shared" si="0"/>
        <v>14005</v>
      </c>
      <c r="AD21" s="18">
        <f t="shared" si="1"/>
        <v>95538.815800000011</v>
      </c>
      <c r="AE21" s="10">
        <v>109543.81580000001</v>
      </c>
    </row>
    <row r="22" spans="1:31" x14ac:dyDescent="0.3">
      <c r="A22" s="8" t="s">
        <v>16</v>
      </c>
      <c r="B22" s="9">
        <v>734</v>
      </c>
      <c r="C22" s="9"/>
      <c r="D22" s="9">
        <v>1262</v>
      </c>
      <c r="E22" s="9">
        <v>2</v>
      </c>
      <c r="F22" s="9"/>
      <c r="G22" s="9"/>
      <c r="H22" s="9">
        <v>85</v>
      </c>
      <c r="I22" s="9"/>
      <c r="J22" s="9"/>
      <c r="K22" s="9"/>
      <c r="L22" s="9"/>
      <c r="M22" s="9">
        <v>17581</v>
      </c>
      <c r="N22" s="9">
        <v>15</v>
      </c>
      <c r="O22" s="9"/>
      <c r="P22" s="9"/>
      <c r="Q22" s="9"/>
      <c r="R22" s="9">
        <v>4300</v>
      </c>
      <c r="S22" s="9"/>
      <c r="T22" s="9"/>
      <c r="U22" s="9"/>
      <c r="V22" s="9"/>
      <c r="W22" s="9">
        <v>5700</v>
      </c>
      <c r="X22" s="9">
        <v>77</v>
      </c>
      <c r="Y22" s="9">
        <v>3861</v>
      </c>
      <c r="Z22" s="9"/>
      <c r="AA22" s="9">
        <v>3</v>
      </c>
      <c r="AB22" s="9">
        <v>2</v>
      </c>
      <c r="AC22" s="18">
        <f t="shared" si="0"/>
        <v>33622</v>
      </c>
      <c r="AD22" s="18">
        <f t="shared" si="1"/>
        <v>78.955439999997907</v>
      </c>
      <c r="AE22" s="10">
        <v>33700.955439999998</v>
      </c>
    </row>
    <row r="23" spans="1:31" x14ac:dyDescent="0.3">
      <c r="A23" s="8" t="s">
        <v>17</v>
      </c>
      <c r="B23" s="9">
        <v>24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>
        <v>621</v>
      </c>
      <c r="N23" s="9"/>
      <c r="O23" s="9">
        <v>20</v>
      </c>
      <c r="P23" s="9"/>
      <c r="Q23" s="9"/>
      <c r="R23" s="9"/>
      <c r="S23" s="9"/>
      <c r="T23" s="9"/>
      <c r="U23" s="9">
        <v>1</v>
      </c>
      <c r="V23" s="9"/>
      <c r="W23" s="9">
        <v>305</v>
      </c>
      <c r="X23" s="9"/>
      <c r="Y23" s="9">
        <v>1533</v>
      </c>
      <c r="Z23" s="9"/>
      <c r="AA23" s="9">
        <v>0</v>
      </c>
      <c r="AB23" s="9"/>
      <c r="AC23" s="18">
        <f t="shared" si="0"/>
        <v>2504</v>
      </c>
      <c r="AD23" s="18">
        <f t="shared" si="1"/>
        <v>5264.8238899999997</v>
      </c>
      <c r="AE23" s="10">
        <v>7768.8238899999997</v>
      </c>
    </row>
    <row r="24" spans="1:31" x14ac:dyDescent="0.3">
      <c r="A24" s="8" t="s">
        <v>18</v>
      </c>
      <c r="B24" s="9">
        <v>2035</v>
      </c>
      <c r="C24" s="9">
        <v>150</v>
      </c>
      <c r="D24" s="9">
        <v>7681</v>
      </c>
      <c r="E24" s="9">
        <v>3</v>
      </c>
      <c r="F24" s="9">
        <v>1553</v>
      </c>
      <c r="G24" s="9"/>
      <c r="H24" s="9">
        <v>2039</v>
      </c>
      <c r="I24" s="9"/>
      <c r="J24" s="9"/>
      <c r="K24" s="9"/>
      <c r="L24" s="9"/>
      <c r="M24" s="9">
        <v>201048</v>
      </c>
      <c r="N24" s="9">
        <v>10</v>
      </c>
      <c r="O24" s="9"/>
      <c r="P24" s="9">
        <v>69</v>
      </c>
      <c r="Q24" s="9"/>
      <c r="R24" s="9">
        <v>147</v>
      </c>
      <c r="S24" s="9"/>
      <c r="T24" s="9">
        <v>1</v>
      </c>
      <c r="U24" s="9">
        <v>1348</v>
      </c>
      <c r="V24" s="9"/>
      <c r="W24" s="9">
        <v>41800</v>
      </c>
      <c r="X24" s="9">
        <v>498</v>
      </c>
      <c r="Y24" s="9">
        <v>19194</v>
      </c>
      <c r="Z24" s="9">
        <v>14</v>
      </c>
      <c r="AA24" s="9">
        <v>1</v>
      </c>
      <c r="AB24" s="9">
        <v>10</v>
      </c>
      <c r="AC24" s="18">
        <f t="shared" si="0"/>
        <v>277601</v>
      </c>
      <c r="AD24" s="18">
        <f t="shared" si="1"/>
        <v>56264.854119999975</v>
      </c>
      <c r="AE24" s="10">
        <v>333865.85411999997</v>
      </c>
    </row>
    <row r="25" spans="1:31" x14ac:dyDescent="0.3">
      <c r="A25" s="8" t="s">
        <v>19</v>
      </c>
      <c r="B25" s="9">
        <v>474</v>
      </c>
      <c r="C25" s="9">
        <v>5</v>
      </c>
      <c r="D25" s="9">
        <v>18</v>
      </c>
      <c r="E25" s="9"/>
      <c r="F25" s="9"/>
      <c r="G25" s="9">
        <v>119</v>
      </c>
      <c r="H25" s="9"/>
      <c r="I25" s="9">
        <v>9</v>
      </c>
      <c r="J25" s="9">
        <v>6</v>
      </c>
      <c r="K25" s="9"/>
      <c r="L25" s="9"/>
      <c r="M25" s="9">
        <v>158</v>
      </c>
      <c r="N25" s="9"/>
      <c r="O25" s="9"/>
      <c r="P25" s="9">
        <v>11</v>
      </c>
      <c r="Q25" s="9"/>
      <c r="R25" s="9">
        <v>40</v>
      </c>
      <c r="S25" s="9"/>
      <c r="T25" s="9">
        <v>0</v>
      </c>
      <c r="U25" s="9"/>
      <c r="V25" s="9"/>
      <c r="W25" s="9">
        <v>687</v>
      </c>
      <c r="X25" s="9">
        <v>99</v>
      </c>
      <c r="Y25" s="9">
        <v>950</v>
      </c>
      <c r="Z25" s="9"/>
      <c r="AA25" s="9">
        <v>35</v>
      </c>
      <c r="AB25" s="9"/>
      <c r="AC25" s="18">
        <f t="shared" si="0"/>
        <v>2611</v>
      </c>
      <c r="AD25" s="18">
        <f t="shared" si="1"/>
        <v>8910.6672400000007</v>
      </c>
      <c r="AE25" s="10">
        <v>11521.667240000001</v>
      </c>
    </row>
    <row r="26" spans="1:31" x14ac:dyDescent="0.3">
      <c r="A26" s="8" t="s">
        <v>20</v>
      </c>
      <c r="B26" s="9">
        <v>1091</v>
      </c>
      <c r="C26" s="9"/>
      <c r="D26" s="9">
        <v>613</v>
      </c>
      <c r="E26" s="9">
        <v>0</v>
      </c>
      <c r="F26" s="9"/>
      <c r="G26" s="9"/>
      <c r="H26" s="9">
        <v>1</v>
      </c>
      <c r="I26" s="9">
        <v>9</v>
      </c>
      <c r="J26" s="9"/>
      <c r="K26" s="9"/>
      <c r="L26" s="9"/>
      <c r="M26" s="9">
        <v>1591</v>
      </c>
      <c r="N26" s="9"/>
      <c r="O26" s="9">
        <v>178</v>
      </c>
      <c r="P26" s="9">
        <v>12</v>
      </c>
      <c r="Q26" s="9"/>
      <c r="R26" s="9">
        <v>421</v>
      </c>
      <c r="S26" s="9"/>
      <c r="T26" s="9">
        <v>2</v>
      </c>
      <c r="U26" s="9">
        <v>113</v>
      </c>
      <c r="V26" s="9">
        <v>1</v>
      </c>
      <c r="W26" s="9">
        <v>1389</v>
      </c>
      <c r="X26" s="9">
        <v>263</v>
      </c>
      <c r="Y26" s="9">
        <v>3974</v>
      </c>
      <c r="Z26" s="9">
        <v>52</v>
      </c>
      <c r="AA26" s="9">
        <v>14</v>
      </c>
      <c r="AB26" s="9">
        <v>0</v>
      </c>
      <c r="AC26" s="18">
        <f t="shared" si="0"/>
        <v>9724</v>
      </c>
      <c r="AD26" s="18">
        <f t="shared" si="1"/>
        <v>60162.093410000001</v>
      </c>
      <c r="AE26" s="10">
        <v>69886.093410000001</v>
      </c>
    </row>
    <row r="27" spans="1:31" x14ac:dyDescent="0.3">
      <c r="A27" s="8" t="s">
        <v>21</v>
      </c>
      <c r="B27" s="9">
        <v>228</v>
      </c>
      <c r="C27" s="9"/>
      <c r="D27" s="9">
        <v>9703</v>
      </c>
      <c r="E27" s="9"/>
      <c r="F27" s="9"/>
      <c r="G27" s="9"/>
      <c r="H27" s="9"/>
      <c r="I27" s="9"/>
      <c r="J27" s="9"/>
      <c r="K27" s="9"/>
      <c r="L27" s="9"/>
      <c r="M27" s="9">
        <v>1975</v>
      </c>
      <c r="N27" s="9"/>
      <c r="O27" s="9"/>
      <c r="P27" s="9">
        <v>50</v>
      </c>
      <c r="Q27" s="9"/>
      <c r="R27" s="9">
        <v>12</v>
      </c>
      <c r="S27" s="9"/>
      <c r="T27" s="9"/>
      <c r="U27" s="9"/>
      <c r="V27" s="9"/>
      <c r="W27" s="9">
        <v>886</v>
      </c>
      <c r="X27" s="9">
        <v>2</v>
      </c>
      <c r="Y27" s="9">
        <v>2555</v>
      </c>
      <c r="Z27" s="9"/>
      <c r="AA27" s="9"/>
      <c r="AB27" s="9"/>
      <c r="AC27" s="18">
        <f t="shared" si="0"/>
        <v>15411</v>
      </c>
      <c r="AD27" s="18">
        <f t="shared" si="1"/>
        <v>3468.4231700000018</v>
      </c>
      <c r="AE27" s="10">
        <v>18879.423170000002</v>
      </c>
    </row>
    <row r="28" spans="1:31" x14ac:dyDescent="0.3">
      <c r="A28" s="8" t="s">
        <v>22</v>
      </c>
      <c r="B28" s="9">
        <v>147</v>
      </c>
      <c r="C28" s="9">
        <v>3</v>
      </c>
      <c r="D28" s="9">
        <v>8914</v>
      </c>
      <c r="E28" s="9">
        <v>3</v>
      </c>
      <c r="F28" s="9"/>
      <c r="G28" s="9">
        <v>138</v>
      </c>
      <c r="H28" s="9">
        <v>83</v>
      </c>
      <c r="I28" s="9">
        <v>13</v>
      </c>
      <c r="J28" s="9"/>
      <c r="K28" s="9"/>
      <c r="L28" s="9"/>
      <c r="M28" s="9">
        <v>2640</v>
      </c>
      <c r="N28" s="9">
        <v>26</v>
      </c>
      <c r="O28" s="9">
        <v>2</v>
      </c>
      <c r="P28" s="9">
        <v>28</v>
      </c>
      <c r="Q28" s="9"/>
      <c r="R28" s="9">
        <v>666</v>
      </c>
      <c r="S28" s="9"/>
      <c r="T28" s="9">
        <v>3</v>
      </c>
      <c r="U28" s="9">
        <v>3</v>
      </c>
      <c r="V28" s="9">
        <v>2</v>
      </c>
      <c r="W28" s="9">
        <v>28308</v>
      </c>
      <c r="X28" s="9">
        <v>1488</v>
      </c>
      <c r="Y28" s="9">
        <v>54488</v>
      </c>
      <c r="Z28" s="9">
        <v>21</v>
      </c>
      <c r="AA28" s="9">
        <v>56</v>
      </c>
      <c r="AB28" s="9">
        <v>1</v>
      </c>
      <c r="AC28" s="18">
        <f t="shared" si="0"/>
        <v>97033</v>
      </c>
      <c r="AD28" s="18">
        <f t="shared" si="1"/>
        <v>50486.672120000003</v>
      </c>
      <c r="AE28" s="10">
        <v>147519.67212</v>
      </c>
    </row>
    <row r="29" spans="1:31" x14ac:dyDescent="0.3">
      <c r="A29" s="8" t="s">
        <v>23</v>
      </c>
      <c r="B29" s="9">
        <v>132</v>
      </c>
      <c r="C29" s="9"/>
      <c r="D29" s="9">
        <v>259</v>
      </c>
      <c r="E29" s="9">
        <v>0</v>
      </c>
      <c r="F29" s="9"/>
      <c r="G29" s="9"/>
      <c r="H29" s="9">
        <v>45</v>
      </c>
      <c r="I29" s="9"/>
      <c r="J29" s="9"/>
      <c r="K29" s="9"/>
      <c r="L29" s="9"/>
      <c r="M29" s="9">
        <v>1797</v>
      </c>
      <c r="N29" s="9">
        <v>0</v>
      </c>
      <c r="O29" s="9"/>
      <c r="P29" s="9">
        <v>6</v>
      </c>
      <c r="Q29" s="9"/>
      <c r="R29" s="9">
        <v>265</v>
      </c>
      <c r="S29" s="9"/>
      <c r="T29" s="9"/>
      <c r="U29" s="9"/>
      <c r="V29" s="9"/>
      <c r="W29" s="9">
        <v>2122</v>
      </c>
      <c r="X29" s="9">
        <v>2</v>
      </c>
      <c r="Y29" s="9">
        <v>1650</v>
      </c>
      <c r="Z29" s="9"/>
      <c r="AA29" s="9">
        <v>1</v>
      </c>
      <c r="AB29" s="9">
        <v>0</v>
      </c>
      <c r="AC29" s="18">
        <f t="shared" si="0"/>
        <v>6279</v>
      </c>
      <c r="AD29" s="18">
        <f t="shared" si="1"/>
        <v>5049.3030199999994</v>
      </c>
      <c r="AE29" s="10">
        <v>11328.303019999999</v>
      </c>
    </row>
    <row r="30" spans="1:31" x14ac:dyDescent="0.3">
      <c r="A30" s="8" t="s">
        <v>24</v>
      </c>
      <c r="B30" s="9">
        <v>917</v>
      </c>
      <c r="C30" s="9">
        <v>203</v>
      </c>
      <c r="D30" s="9">
        <v>1384</v>
      </c>
      <c r="E30" s="9">
        <v>4301</v>
      </c>
      <c r="F30" s="9"/>
      <c r="G30" s="9">
        <v>198</v>
      </c>
      <c r="H30" s="9">
        <v>15</v>
      </c>
      <c r="I30" s="9"/>
      <c r="J30" s="9">
        <v>162</v>
      </c>
      <c r="K30" s="9">
        <v>0</v>
      </c>
      <c r="L30" s="9"/>
      <c r="M30" s="9">
        <v>2318</v>
      </c>
      <c r="N30" s="9">
        <v>149</v>
      </c>
      <c r="O30" s="9">
        <v>33</v>
      </c>
      <c r="P30" s="9">
        <v>63</v>
      </c>
      <c r="Q30" s="9">
        <v>0</v>
      </c>
      <c r="R30" s="9">
        <v>5240</v>
      </c>
      <c r="S30" s="9"/>
      <c r="T30" s="9">
        <v>324</v>
      </c>
      <c r="U30" s="9">
        <v>56</v>
      </c>
      <c r="V30" s="9"/>
      <c r="W30" s="9">
        <v>4269</v>
      </c>
      <c r="X30" s="9">
        <v>1642</v>
      </c>
      <c r="Y30" s="9">
        <v>3357</v>
      </c>
      <c r="Z30" s="9">
        <v>19</v>
      </c>
      <c r="AA30" s="9">
        <v>840</v>
      </c>
      <c r="AB30" s="9">
        <v>10</v>
      </c>
      <c r="AC30" s="18">
        <f t="shared" si="0"/>
        <v>25500</v>
      </c>
      <c r="AD30" s="18">
        <f t="shared" si="1"/>
        <v>23820.238509999996</v>
      </c>
      <c r="AE30" s="10">
        <v>49320.238509999996</v>
      </c>
    </row>
    <row r="31" spans="1:31" ht="15" thickBot="1" x14ac:dyDescent="0.35">
      <c r="A31" s="11" t="s">
        <v>25</v>
      </c>
      <c r="B31" s="12">
        <f t="shared" ref="B31:AD31" si="2">SUM(B8:B30)</f>
        <v>10508</v>
      </c>
      <c r="C31" s="12">
        <f t="shared" si="2"/>
        <v>833</v>
      </c>
      <c r="D31" s="12">
        <f t="shared" si="2"/>
        <v>33221</v>
      </c>
      <c r="E31" s="12">
        <f t="shared" si="2"/>
        <v>4315</v>
      </c>
      <c r="F31" s="12">
        <f t="shared" si="2"/>
        <v>1553</v>
      </c>
      <c r="G31" s="12">
        <f t="shared" si="2"/>
        <v>455</v>
      </c>
      <c r="H31" s="12">
        <f t="shared" si="2"/>
        <v>2658</v>
      </c>
      <c r="I31" s="12">
        <f t="shared" si="2"/>
        <v>33</v>
      </c>
      <c r="J31" s="12">
        <f t="shared" si="2"/>
        <v>170</v>
      </c>
      <c r="K31" s="12">
        <f t="shared" si="2"/>
        <v>0</v>
      </c>
      <c r="L31" s="12">
        <f t="shared" si="2"/>
        <v>0</v>
      </c>
      <c r="M31" s="12">
        <f t="shared" si="2"/>
        <v>254612</v>
      </c>
      <c r="N31" s="12">
        <f t="shared" si="2"/>
        <v>222</v>
      </c>
      <c r="O31" s="12">
        <f t="shared" si="2"/>
        <v>234</v>
      </c>
      <c r="P31" s="12">
        <f t="shared" si="2"/>
        <v>417</v>
      </c>
      <c r="Q31" s="12">
        <f t="shared" si="2"/>
        <v>0</v>
      </c>
      <c r="R31" s="12">
        <f t="shared" si="2"/>
        <v>13729</v>
      </c>
      <c r="S31" s="12">
        <f t="shared" si="2"/>
        <v>0</v>
      </c>
      <c r="T31" s="12">
        <f t="shared" si="2"/>
        <v>333</v>
      </c>
      <c r="U31" s="12">
        <f t="shared" si="2"/>
        <v>1525</v>
      </c>
      <c r="V31" s="12">
        <f t="shared" si="2"/>
        <v>3</v>
      </c>
      <c r="W31" s="12">
        <f t="shared" si="2"/>
        <v>116631</v>
      </c>
      <c r="X31" s="12">
        <f t="shared" si="2"/>
        <v>5797</v>
      </c>
      <c r="Y31" s="12">
        <f t="shared" si="2"/>
        <v>104397</v>
      </c>
      <c r="Z31" s="12">
        <f t="shared" si="2"/>
        <v>106</v>
      </c>
      <c r="AA31" s="12">
        <f t="shared" si="2"/>
        <v>974</v>
      </c>
      <c r="AB31" s="12">
        <f t="shared" si="2"/>
        <v>51</v>
      </c>
      <c r="AC31" s="12">
        <f t="shared" si="2"/>
        <v>552777</v>
      </c>
      <c r="AD31" s="12">
        <f t="shared" si="2"/>
        <v>428864.65810999996</v>
      </c>
      <c r="AE31" s="12">
        <v>981641.65810999996</v>
      </c>
    </row>
    <row r="32" spans="1:31" ht="15" thickTop="1" x14ac:dyDescent="0.3">
      <c r="A32" s="13" t="s">
        <v>26</v>
      </c>
      <c r="B32" s="13">
        <v>329</v>
      </c>
      <c r="C32" s="13"/>
      <c r="D32" s="13">
        <v>695</v>
      </c>
      <c r="E32" s="13">
        <v>3</v>
      </c>
      <c r="F32" s="13"/>
      <c r="G32" s="13"/>
      <c r="H32" s="13">
        <v>7</v>
      </c>
      <c r="I32" s="13"/>
      <c r="J32" s="13"/>
      <c r="K32" s="13"/>
      <c r="L32" s="13"/>
      <c r="M32" s="13">
        <v>1707</v>
      </c>
      <c r="N32" s="13">
        <v>6</v>
      </c>
      <c r="O32" s="13"/>
      <c r="P32" s="13">
        <v>3</v>
      </c>
      <c r="Q32" s="13"/>
      <c r="R32" s="13">
        <v>162</v>
      </c>
      <c r="S32" s="13"/>
      <c r="T32" s="13"/>
      <c r="U32" s="13"/>
      <c r="V32" s="13"/>
      <c r="W32" s="13">
        <v>11194</v>
      </c>
      <c r="X32" s="13">
        <v>438</v>
      </c>
      <c r="Y32" s="13">
        <v>17957</v>
      </c>
      <c r="Z32" s="13"/>
      <c r="AA32" s="13">
        <v>47</v>
      </c>
      <c r="AB32" s="13"/>
      <c r="AC32" s="18">
        <f t="shared" ref="AC32:AC60" si="3">SUM(B32:AB32)</f>
        <v>32548</v>
      </c>
      <c r="AD32" s="18">
        <f t="shared" ref="AD32:AD60" si="4">+AE32-AC32</f>
        <v>364894.72730999999</v>
      </c>
      <c r="AE32" s="10">
        <v>397442.72730999999</v>
      </c>
    </row>
    <row r="33" spans="1:31" x14ac:dyDescent="0.3">
      <c r="A33" s="13" t="s">
        <v>27</v>
      </c>
      <c r="B33" s="13"/>
      <c r="C33" s="13">
        <v>8</v>
      </c>
      <c r="D33" s="13">
        <v>1</v>
      </c>
      <c r="E33" s="13">
        <v>1</v>
      </c>
      <c r="F33" s="13"/>
      <c r="G33" s="13"/>
      <c r="H33" s="13"/>
      <c r="I33" s="13"/>
      <c r="J33" s="13"/>
      <c r="K33" s="13"/>
      <c r="L33" s="13"/>
      <c r="M33" s="13">
        <v>1302</v>
      </c>
      <c r="N33" s="13">
        <v>141</v>
      </c>
      <c r="O33" s="13"/>
      <c r="P33" s="13"/>
      <c r="Q33" s="13"/>
      <c r="R33" s="13">
        <v>496</v>
      </c>
      <c r="S33" s="13"/>
      <c r="T33" s="13"/>
      <c r="U33" s="13"/>
      <c r="V33" s="13"/>
      <c r="W33" s="13">
        <v>96</v>
      </c>
      <c r="X33" s="13">
        <v>4</v>
      </c>
      <c r="Y33" s="13">
        <v>119</v>
      </c>
      <c r="Z33" s="13"/>
      <c r="AA33" s="13"/>
      <c r="AB33" s="13"/>
      <c r="AC33" s="18">
        <f t="shared" si="3"/>
        <v>2168</v>
      </c>
      <c r="AD33" s="18">
        <f t="shared" si="4"/>
        <v>91.110279999999875</v>
      </c>
      <c r="AE33" s="10">
        <v>2259.1102799999999</v>
      </c>
    </row>
    <row r="34" spans="1:31" x14ac:dyDescent="0.3">
      <c r="A34" s="13" t="s">
        <v>28</v>
      </c>
      <c r="B34" s="13">
        <v>4386</v>
      </c>
      <c r="C34" s="13">
        <v>3</v>
      </c>
      <c r="D34" s="13">
        <v>244</v>
      </c>
      <c r="E34" s="13">
        <v>0</v>
      </c>
      <c r="F34" s="13"/>
      <c r="G34" s="13"/>
      <c r="H34" s="13">
        <v>31</v>
      </c>
      <c r="I34" s="13">
        <v>40</v>
      </c>
      <c r="J34" s="13">
        <v>0</v>
      </c>
      <c r="K34" s="13"/>
      <c r="L34" s="13"/>
      <c r="M34" s="13">
        <v>660</v>
      </c>
      <c r="N34" s="13">
        <v>1</v>
      </c>
      <c r="O34" s="13"/>
      <c r="P34" s="13">
        <v>150</v>
      </c>
      <c r="Q34" s="13"/>
      <c r="R34" s="13">
        <v>91</v>
      </c>
      <c r="S34" s="13"/>
      <c r="T34" s="13"/>
      <c r="U34" s="13"/>
      <c r="V34" s="13"/>
      <c r="W34" s="13">
        <v>2117</v>
      </c>
      <c r="X34" s="13">
        <v>1672</v>
      </c>
      <c r="Y34" s="13">
        <v>10256</v>
      </c>
      <c r="Z34" s="13"/>
      <c r="AA34" s="13">
        <v>329</v>
      </c>
      <c r="AB34" s="13">
        <v>3</v>
      </c>
      <c r="AC34" s="18">
        <f t="shared" si="3"/>
        <v>19983</v>
      </c>
      <c r="AD34" s="18">
        <f t="shared" si="4"/>
        <v>160734.86197999999</v>
      </c>
      <c r="AE34" s="10">
        <v>180717.86197999999</v>
      </c>
    </row>
    <row r="35" spans="1:31" x14ac:dyDescent="0.3">
      <c r="A35" s="13" t="s">
        <v>29</v>
      </c>
      <c r="B35" s="13"/>
      <c r="C35" s="13"/>
      <c r="D35" s="13">
        <v>5</v>
      </c>
      <c r="E35" s="13"/>
      <c r="F35" s="13"/>
      <c r="G35" s="13"/>
      <c r="H35" s="13"/>
      <c r="I35" s="13"/>
      <c r="J35" s="13"/>
      <c r="K35" s="13"/>
      <c r="L35" s="13"/>
      <c r="M35" s="13">
        <v>53</v>
      </c>
      <c r="N35" s="13">
        <v>0</v>
      </c>
      <c r="O35" s="13"/>
      <c r="P35" s="13"/>
      <c r="Q35" s="13"/>
      <c r="R35" s="13">
        <v>26</v>
      </c>
      <c r="S35" s="13"/>
      <c r="T35" s="13"/>
      <c r="U35" s="13"/>
      <c r="V35" s="13"/>
      <c r="W35" s="13">
        <v>30</v>
      </c>
      <c r="X35" s="13">
        <v>2</v>
      </c>
      <c r="Y35" s="13"/>
      <c r="Z35" s="13"/>
      <c r="AA35" s="13"/>
      <c r="AB35" s="13"/>
      <c r="AC35" s="18">
        <f t="shared" si="3"/>
        <v>116</v>
      </c>
      <c r="AD35" s="18">
        <f t="shared" si="4"/>
        <v>1746.3317400000001</v>
      </c>
      <c r="AE35" s="10">
        <v>1862.3317400000001</v>
      </c>
    </row>
    <row r="36" spans="1:31" x14ac:dyDescent="0.3">
      <c r="A36" s="13" t="s">
        <v>30</v>
      </c>
      <c r="B36" s="13">
        <v>94</v>
      </c>
      <c r="C36" s="13"/>
      <c r="D36" s="13">
        <v>146</v>
      </c>
      <c r="E36" s="13"/>
      <c r="F36" s="13"/>
      <c r="G36" s="13">
        <v>1359</v>
      </c>
      <c r="H36" s="13">
        <v>26</v>
      </c>
      <c r="I36" s="13"/>
      <c r="J36" s="13"/>
      <c r="K36" s="13">
        <v>233</v>
      </c>
      <c r="L36" s="13"/>
      <c r="M36" s="13">
        <v>495</v>
      </c>
      <c r="N36" s="13">
        <v>4632</v>
      </c>
      <c r="O36" s="13"/>
      <c r="P36" s="13"/>
      <c r="Q36" s="13"/>
      <c r="R36" s="13">
        <v>589</v>
      </c>
      <c r="S36" s="13"/>
      <c r="T36" s="13"/>
      <c r="U36" s="13">
        <v>4</v>
      </c>
      <c r="V36" s="13"/>
      <c r="W36" s="13">
        <v>276</v>
      </c>
      <c r="X36" s="13">
        <v>109</v>
      </c>
      <c r="Y36" s="13">
        <v>168</v>
      </c>
      <c r="Z36" s="13"/>
      <c r="AA36" s="13">
        <v>9</v>
      </c>
      <c r="AB36" s="13"/>
      <c r="AC36" s="18">
        <f t="shared" si="3"/>
        <v>8140</v>
      </c>
      <c r="AD36" s="18">
        <f t="shared" si="4"/>
        <v>8700.7817099999993</v>
      </c>
      <c r="AE36" s="10">
        <v>16840.781709999999</v>
      </c>
    </row>
    <row r="37" spans="1:31" x14ac:dyDescent="0.3">
      <c r="A37" s="13" t="s">
        <v>31</v>
      </c>
      <c r="B37" s="13">
        <v>25</v>
      </c>
      <c r="C37" s="13"/>
      <c r="D37" s="13">
        <v>5</v>
      </c>
      <c r="E37" s="13"/>
      <c r="F37" s="13"/>
      <c r="G37" s="13"/>
      <c r="H37" s="13"/>
      <c r="I37" s="13"/>
      <c r="J37" s="13"/>
      <c r="K37" s="13"/>
      <c r="L37" s="13"/>
      <c r="M37" s="13">
        <v>167</v>
      </c>
      <c r="N37" s="13">
        <v>3</v>
      </c>
      <c r="O37" s="13"/>
      <c r="P37" s="13"/>
      <c r="Q37" s="13"/>
      <c r="R37" s="13">
        <v>52</v>
      </c>
      <c r="S37" s="13"/>
      <c r="T37" s="13"/>
      <c r="U37" s="13"/>
      <c r="V37" s="13"/>
      <c r="W37" s="13">
        <v>1052</v>
      </c>
      <c r="X37" s="13"/>
      <c r="Y37" s="13">
        <v>269</v>
      </c>
      <c r="Z37" s="13"/>
      <c r="AA37" s="13">
        <v>17</v>
      </c>
      <c r="AB37" s="13"/>
      <c r="AC37" s="18">
        <f t="shared" si="3"/>
        <v>1590</v>
      </c>
      <c r="AD37" s="18">
        <f t="shared" si="4"/>
        <v>6786.7082800000007</v>
      </c>
      <c r="AE37" s="10">
        <v>8376.7082800000007</v>
      </c>
    </row>
    <row r="38" spans="1:31" x14ac:dyDescent="0.3">
      <c r="A38" s="13" t="s">
        <v>32</v>
      </c>
      <c r="B38" s="13">
        <v>66</v>
      </c>
      <c r="C38" s="13">
        <v>57</v>
      </c>
      <c r="D38" s="13">
        <v>23</v>
      </c>
      <c r="E38" s="13">
        <v>2</v>
      </c>
      <c r="F38" s="13"/>
      <c r="G38" s="13"/>
      <c r="H38" s="13">
        <v>3</v>
      </c>
      <c r="I38" s="13"/>
      <c r="J38" s="13"/>
      <c r="K38" s="13"/>
      <c r="L38" s="13"/>
      <c r="M38" s="13">
        <v>95</v>
      </c>
      <c r="N38" s="13">
        <v>1</v>
      </c>
      <c r="O38" s="13"/>
      <c r="P38" s="13">
        <v>75</v>
      </c>
      <c r="Q38" s="13"/>
      <c r="R38" s="13">
        <v>207</v>
      </c>
      <c r="S38" s="13"/>
      <c r="T38" s="13"/>
      <c r="U38" s="13"/>
      <c r="V38" s="13"/>
      <c r="W38" s="13">
        <v>665</v>
      </c>
      <c r="X38" s="13">
        <v>458</v>
      </c>
      <c r="Y38" s="13">
        <v>33178</v>
      </c>
      <c r="Z38" s="13"/>
      <c r="AA38" s="13">
        <v>184</v>
      </c>
      <c r="AB38" s="13"/>
      <c r="AC38" s="18">
        <f t="shared" si="3"/>
        <v>35014</v>
      </c>
      <c r="AD38" s="18">
        <f t="shared" si="4"/>
        <v>133757.45757999999</v>
      </c>
      <c r="AE38" s="10">
        <v>168771.45757999999</v>
      </c>
    </row>
    <row r="39" spans="1:31" x14ac:dyDescent="0.3">
      <c r="A39" s="13" t="s">
        <v>33</v>
      </c>
      <c r="B39" s="13">
        <v>1512</v>
      </c>
      <c r="C39" s="13">
        <v>79</v>
      </c>
      <c r="D39" s="13">
        <v>1406</v>
      </c>
      <c r="E39" s="13">
        <v>1</v>
      </c>
      <c r="F39" s="13">
        <v>7</v>
      </c>
      <c r="G39" s="13"/>
      <c r="H39" s="13">
        <v>3</v>
      </c>
      <c r="I39" s="13"/>
      <c r="J39" s="13"/>
      <c r="K39" s="13"/>
      <c r="L39" s="13"/>
      <c r="M39" s="13">
        <v>385</v>
      </c>
      <c r="N39" s="13">
        <v>6911</v>
      </c>
      <c r="O39" s="13"/>
      <c r="P39" s="13">
        <v>39</v>
      </c>
      <c r="Q39" s="13"/>
      <c r="R39" s="13">
        <v>234</v>
      </c>
      <c r="S39" s="13"/>
      <c r="T39" s="13"/>
      <c r="U39" s="13"/>
      <c r="V39" s="13"/>
      <c r="W39" s="13">
        <v>761</v>
      </c>
      <c r="X39" s="13">
        <v>2</v>
      </c>
      <c r="Y39" s="13">
        <v>3768</v>
      </c>
      <c r="Z39" s="13">
        <v>71</v>
      </c>
      <c r="AA39" s="13"/>
      <c r="AB39" s="13">
        <v>57</v>
      </c>
      <c r="AC39" s="18">
        <f t="shared" si="3"/>
        <v>15236</v>
      </c>
      <c r="AD39" s="18">
        <f t="shared" si="4"/>
        <v>12598.044389999999</v>
      </c>
      <c r="AE39" s="10">
        <v>27834.044389999999</v>
      </c>
    </row>
    <row r="40" spans="1:31" x14ac:dyDescent="0.3">
      <c r="A40" s="13" t="s">
        <v>34</v>
      </c>
      <c r="B40" s="13">
        <v>8</v>
      </c>
      <c r="C40" s="13">
        <v>2</v>
      </c>
      <c r="D40" s="13">
        <v>0</v>
      </c>
      <c r="E40" s="13"/>
      <c r="F40" s="13"/>
      <c r="G40" s="13"/>
      <c r="H40" s="13">
        <v>32</v>
      </c>
      <c r="I40" s="13"/>
      <c r="J40" s="13"/>
      <c r="K40" s="13"/>
      <c r="L40" s="13"/>
      <c r="M40" s="13">
        <v>188</v>
      </c>
      <c r="N40" s="13"/>
      <c r="O40" s="13"/>
      <c r="P40" s="13"/>
      <c r="Q40" s="13"/>
      <c r="R40" s="13">
        <v>88</v>
      </c>
      <c r="S40" s="13"/>
      <c r="T40" s="13"/>
      <c r="U40" s="13"/>
      <c r="V40" s="13"/>
      <c r="W40" s="13">
        <v>506</v>
      </c>
      <c r="X40" s="13">
        <v>121</v>
      </c>
      <c r="Y40" s="13">
        <v>204</v>
      </c>
      <c r="Z40" s="13"/>
      <c r="AA40" s="13"/>
      <c r="AB40" s="13"/>
      <c r="AC40" s="18">
        <f t="shared" si="3"/>
        <v>1149</v>
      </c>
      <c r="AD40" s="18">
        <f t="shared" si="4"/>
        <v>488.6395</v>
      </c>
      <c r="AE40" s="10">
        <v>1637.6395</v>
      </c>
    </row>
    <row r="41" spans="1:31" x14ac:dyDescent="0.3">
      <c r="A41" s="13" t="s">
        <v>35</v>
      </c>
      <c r="B41" s="13"/>
      <c r="C41" s="13"/>
      <c r="D41" s="13">
        <v>2</v>
      </c>
      <c r="E41" s="13"/>
      <c r="F41" s="13"/>
      <c r="G41" s="13"/>
      <c r="H41" s="13"/>
      <c r="I41" s="13"/>
      <c r="J41" s="13"/>
      <c r="K41" s="13"/>
      <c r="L41" s="13"/>
      <c r="M41" s="13">
        <v>15</v>
      </c>
      <c r="N41" s="13">
        <v>0</v>
      </c>
      <c r="O41" s="13"/>
      <c r="P41" s="13"/>
      <c r="Q41" s="13"/>
      <c r="R41" s="13">
        <v>386</v>
      </c>
      <c r="S41" s="13"/>
      <c r="T41" s="13"/>
      <c r="U41" s="13"/>
      <c r="V41" s="13"/>
      <c r="W41" s="13">
        <v>3</v>
      </c>
      <c r="X41" s="13"/>
      <c r="Y41" s="13">
        <v>64</v>
      </c>
      <c r="Z41" s="13"/>
      <c r="AA41" s="13"/>
      <c r="AB41" s="13"/>
      <c r="AC41" s="18">
        <f t="shared" si="3"/>
        <v>470</v>
      </c>
      <c r="AD41" s="18">
        <f t="shared" si="4"/>
        <v>56.125970000000052</v>
      </c>
      <c r="AE41" s="10">
        <v>526.12597000000005</v>
      </c>
    </row>
    <row r="42" spans="1:31" x14ac:dyDescent="0.3">
      <c r="A42" s="13" t="s">
        <v>36</v>
      </c>
      <c r="B42" s="13">
        <v>27</v>
      </c>
      <c r="C42" s="13"/>
      <c r="D42" s="13">
        <v>15434</v>
      </c>
      <c r="E42" s="13">
        <v>30</v>
      </c>
      <c r="F42" s="13"/>
      <c r="G42" s="13"/>
      <c r="H42" s="13"/>
      <c r="I42" s="13"/>
      <c r="J42" s="13"/>
      <c r="K42" s="13"/>
      <c r="L42" s="13"/>
      <c r="M42" s="13">
        <v>1150</v>
      </c>
      <c r="N42" s="13">
        <v>22458</v>
      </c>
      <c r="O42" s="13"/>
      <c r="P42" s="13"/>
      <c r="Q42" s="13"/>
      <c r="R42" s="13">
        <v>36262</v>
      </c>
      <c r="S42" s="13"/>
      <c r="T42" s="13"/>
      <c r="U42" s="13"/>
      <c r="V42" s="13"/>
      <c r="W42" s="13">
        <v>6837</v>
      </c>
      <c r="X42" s="13">
        <v>5</v>
      </c>
      <c r="Y42" s="13">
        <v>34762</v>
      </c>
      <c r="Z42" s="13"/>
      <c r="AA42" s="13"/>
      <c r="AB42" s="13"/>
      <c r="AC42" s="18">
        <f t="shared" si="3"/>
        <v>116965</v>
      </c>
      <c r="AD42" s="18">
        <f t="shared" si="4"/>
        <v>118476.31057999999</v>
      </c>
      <c r="AE42" s="10">
        <v>235441.31057999999</v>
      </c>
    </row>
    <row r="43" spans="1:31" x14ac:dyDescent="0.3">
      <c r="A43" s="13" t="s">
        <v>37</v>
      </c>
      <c r="B43" s="13">
        <v>298</v>
      </c>
      <c r="C43" s="13">
        <v>12</v>
      </c>
      <c r="D43" s="13">
        <v>34</v>
      </c>
      <c r="E43" s="13">
        <v>3</v>
      </c>
      <c r="F43" s="13"/>
      <c r="G43" s="13">
        <v>1</v>
      </c>
      <c r="H43" s="13">
        <v>10</v>
      </c>
      <c r="I43" s="13">
        <v>90</v>
      </c>
      <c r="J43" s="13">
        <v>0</v>
      </c>
      <c r="K43" s="13"/>
      <c r="L43" s="13"/>
      <c r="M43" s="13">
        <v>828</v>
      </c>
      <c r="N43" s="13"/>
      <c r="O43" s="13">
        <v>187</v>
      </c>
      <c r="P43" s="13">
        <v>8</v>
      </c>
      <c r="Q43" s="13"/>
      <c r="R43" s="13">
        <v>152</v>
      </c>
      <c r="S43" s="13"/>
      <c r="T43" s="13"/>
      <c r="U43" s="13">
        <v>0</v>
      </c>
      <c r="V43" s="13"/>
      <c r="W43" s="13">
        <v>3132</v>
      </c>
      <c r="X43" s="13">
        <v>259</v>
      </c>
      <c r="Y43" s="13">
        <v>1491</v>
      </c>
      <c r="Z43" s="13">
        <v>121</v>
      </c>
      <c r="AA43" s="13">
        <v>3</v>
      </c>
      <c r="AB43" s="13">
        <v>7</v>
      </c>
      <c r="AC43" s="18">
        <f t="shared" si="3"/>
        <v>6636</v>
      </c>
      <c r="AD43" s="18">
        <f t="shared" si="4"/>
        <v>57692.105670000004</v>
      </c>
      <c r="AE43" s="10">
        <v>64328.105670000004</v>
      </c>
    </row>
    <row r="44" spans="1:31" x14ac:dyDescent="0.3">
      <c r="A44" s="13" t="s">
        <v>38</v>
      </c>
      <c r="B44" s="13">
        <v>862</v>
      </c>
      <c r="C44" s="13"/>
      <c r="D44" s="13">
        <v>33</v>
      </c>
      <c r="E44" s="13">
        <v>9</v>
      </c>
      <c r="F44" s="13"/>
      <c r="G44" s="13">
        <v>17</v>
      </c>
      <c r="H44" s="13">
        <v>1</v>
      </c>
      <c r="I44" s="13">
        <v>20</v>
      </c>
      <c r="J44" s="13">
        <v>1</v>
      </c>
      <c r="K44" s="13"/>
      <c r="L44" s="13">
        <v>10</v>
      </c>
      <c r="M44" s="13">
        <v>3437</v>
      </c>
      <c r="N44" s="13">
        <v>61</v>
      </c>
      <c r="O44" s="13">
        <v>13</v>
      </c>
      <c r="P44" s="13">
        <v>30</v>
      </c>
      <c r="Q44" s="13">
        <v>134</v>
      </c>
      <c r="R44" s="13">
        <v>326</v>
      </c>
      <c r="S44" s="13"/>
      <c r="T44" s="13">
        <v>40</v>
      </c>
      <c r="U44" s="13"/>
      <c r="V44" s="13"/>
      <c r="W44" s="13">
        <v>1206</v>
      </c>
      <c r="X44" s="13"/>
      <c r="Y44" s="13">
        <v>8299</v>
      </c>
      <c r="Z44" s="13">
        <v>3</v>
      </c>
      <c r="AA44" s="13"/>
      <c r="AB44" s="13">
        <v>19</v>
      </c>
      <c r="AC44" s="18">
        <f t="shared" si="3"/>
        <v>14521</v>
      </c>
      <c r="AD44" s="18">
        <f t="shared" si="4"/>
        <v>29509.13164</v>
      </c>
      <c r="AE44" s="10">
        <v>44030.13164</v>
      </c>
    </row>
    <row r="45" spans="1:31" x14ac:dyDescent="0.3">
      <c r="A45" s="13" t="s">
        <v>39</v>
      </c>
      <c r="B45" s="13">
        <v>552</v>
      </c>
      <c r="C45" s="13"/>
      <c r="D45" s="13">
        <v>147</v>
      </c>
      <c r="E45" s="13"/>
      <c r="F45" s="13">
        <v>116</v>
      </c>
      <c r="G45" s="13"/>
      <c r="H45" s="13"/>
      <c r="I45" s="13">
        <v>40</v>
      </c>
      <c r="J45" s="13">
        <v>3</v>
      </c>
      <c r="K45" s="13"/>
      <c r="L45" s="13"/>
      <c r="M45" s="13">
        <v>129</v>
      </c>
      <c r="N45" s="13">
        <v>3</v>
      </c>
      <c r="O45" s="13"/>
      <c r="P45" s="13"/>
      <c r="Q45" s="13">
        <v>25</v>
      </c>
      <c r="R45" s="13">
        <v>29</v>
      </c>
      <c r="S45" s="13"/>
      <c r="T45" s="13">
        <v>4</v>
      </c>
      <c r="U45" s="13"/>
      <c r="V45" s="13"/>
      <c r="W45" s="13">
        <v>2461</v>
      </c>
      <c r="X45" s="13">
        <v>5</v>
      </c>
      <c r="Y45" s="13">
        <v>2398</v>
      </c>
      <c r="Z45" s="13"/>
      <c r="AA45" s="13">
        <v>3</v>
      </c>
      <c r="AB45" s="13">
        <v>0</v>
      </c>
      <c r="AC45" s="18">
        <f t="shared" si="3"/>
        <v>5915</v>
      </c>
      <c r="AD45" s="18">
        <f t="shared" si="4"/>
        <v>98858.184529999999</v>
      </c>
      <c r="AE45" s="10">
        <v>104773.18453</v>
      </c>
    </row>
    <row r="46" spans="1:31" x14ac:dyDescent="0.3">
      <c r="A46" s="13" t="s">
        <v>40</v>
      </c>
      <c r="B46" s="13">
        <v>4317</v>
      </c>
      <c r="C46" s="13">
        <v>3826</v>
      </c>
      <c r="D46" s="13">
        <v>2107</v>
      </c>
      <c r="E46" s="13"/>
      <c r="F46" s="13"/>
      <c r="G46" s="13"/>
      <c r="H46" s="13"/>
      <c r="I46" s="13"/>
      <c r="J46" s="13">
        <v>13</v>
      </c>
      <c r="K46" s="13"/>
      <c r="L46" s="13"/>
      <c r="M46" s="13">
        <v>27255</v>
      </c>
      <c r="N46" s="13">
        <v>8</v>
      </c>
      <c r="O46" s="13">
        <v>31</v>
      </c>
      <c r="P46" s="13">
        <v>14</v>
      </c>
      <c r="Q46" s="13"/>
      <c r="R46" s="13">
        <v>68447</v>
      </c>
      <c r="S46" s="13"/>
      <c r="T46" s="13"/>
      <c r="U46" s="13"/>
      <c r="V46" s="13"/>
      <c r="W46" s="13">
        <v>2631</v>
      </c>
      <c r="X46" s="13">
        <v>14721</v>
      </c>
      <c r="Y46" s="13">
        <v>9172</v>
      </c>
      <c r="Z46" s="13"/>
      <c r="AA46" s="13"/>
      <c r="AB46" s="13">
        <v>14</v>
      </c>
      <c r="AC46" s="18">
        <f t="shared" si="3"/>
        <v>132556</v>
      </c>
      <c r="AD46" s="18">
        <f t="shared" si="4"/>
        <v>10137.570719999989</v>
      </c>
      <c r="AE46" s="10">
        <v>142693.57071999999</v>
      </c>
    </row>
    <row r="47" spans="1:31" x14ac:dyDescent="0.3">
      <c r="A47" s="13" t="s">
        <v>41</v>
      </c>
      <c r="B47" s="13">
        <v>16</v>
      </c>
      <c r="C47" s="13">
        <v>8</v>
      </c>
      <c r="D47" s="13"/>
      <c r="E47" s="13"/>
      <c r="F47" s="13"/>
      <c r="G47" s="13"/>
      <c r="H47" s="13"/>
      <c r="I47" s="13"/>
      <c r="J47" s="13"/>
      <c r="K47" s="13"/>
      <c r="L47" s="13"/>
      <c r="M47" s="13">
        <v>211</v>
      </c>
      <c r="N47" s="13">
        <v>6</v>
      </c>
      <c r="O47" s="13"/>
      <c r="P47" s="13"/>
      <c r="Q47" s="13"/>
      <c r="R47" s="13">
        <v>29</v>
      </c>
      <c r="S47" s="13"/>
      <c r="T47" s="13"/>
      <c r="U47" s="13"/>
      <c r="V47" s="13"/>
      <c r="W47" s="13">
        <v>41</v>
      </c>
      <c r="X47" s="13">
        <v>2</v>
      </c>
      <c r="Y47" s="13">
        <v>25</v>
      </c>
      <c r="Z47" s="13"/>
      <c r="AA47" s="13"/>
      <c r="AB47" s="13"/>
      <c r="AC47" s="18">
        <f t="shared" si="3"/>
        <v>338</v>
      </c>
      <c r="AD47" s="18">
        <f t="shared" si="4"/>
        <v>523.02474000000007</v>
      </c>
      <c r="AE47" s="10">
        <v>861.02474000000007</v>
      </c>
    </row>
    <row r="48" spans="1:31" x14ac:dyDescent="0.3">
      <c r="A48" s="13" t="s">
        <v>42</v>
      </c>
      <c r="B48" s="13">
        <v>7</v>
      </c>
      <c r="C48" s="13"/>
      <c r="D48" s="13">
        <v>11</v>
      </c>
      <c r="E48" s="13">
        <v>1</v>
      </c>
      <c r="F48" s="13"/>
      <c r="G48" s="13">
        <v>84</v>
      </c>
      <c r="H48" s="13"/>
      <c r="I48" s="13"/>
      <c r="J48" s="13">
        <v>1</v>
      </c>
      <c r="K48" s="13"/>
      <c r="L48" s="13"/>
      <c r="M48" s="13">
        <v>1969</v>
      </c>
      <c r="N48" s="13">
        <v>1</v>
      </c>
      <c r="O48" s="13"/>
      <c r="P48" s="13"/>
      <c r="Q48" s="13"/>
      <c r="R48" s="13">
        <v>68</v>
      </c>
      <c r="S48" s="13"/>
      <c r="T48" s="13"/>
      <c r="U48" s="13">
        <v>10</v>
      </c>
      <c r="V48" s="13"/>
      <c r="W48" s="13">
        <v>211</v>
      </c>
      <c r="X48" s="13">
        <v>8</v>
      </c>
      <c r="Y48" s="13">
        <v>782</v>
      </c>
      <c r="Z48" s="13"/>
      <c r="AA48" s="13"/>
      <c r="AB48" s="13"/>
      <c r="AC48" s="18">
        <f t="shared" si="3"/>
        <v>3153</v>
      </c>
      <c r="AD48" s="18">
        <f t="shared" si="4"/>
        <v>54920.79711</v>
      </c>
      <c r="AE48" s="10">
        <v>58073.79711</v>
      </c>
    </row>
    <row r="49" spans="1:31" x14ac:dyDescent="0.3">
      <c r="A49" s="13" t="s">
        <v>43</v>
      </c>
      <c r="B49" s="13">
        <v>1</v>
      </c>
      <c r="C49" s="13"/>
      <c r="D49" s="13">
        <v>42</v>
      </c>
      <c r="E49" s="13">
        <v>25</v>
      </c>
      <c r="F49" s="13"/>
      <c r="G49" s="13"/>
      <c r="H49" s="13"/>
      <c r="I49" s="13"/>
      <c r="J49" s="13"/>
      <c r="K49" s="13"/>
      <c r="L49" s="13"/>
      <c r="M49" s="13">
        <v>11</v>
      </c>
      <c r="N49" s="13">
        <v>0</v>
      </c>
      <c r="O49" s="13"/>
      <c r="P49" s="13"/>
      <c r="Q49" s="13"/>
      <c r="R49" s="13">
        <v>24</v>
      </c>
      <c r="S49" s="13"/>
      <c r="T49" s="13"/>
      <c r="U49" s="13"/>
      <c r="V49" s="13"/>
      <c r="W49" s="13">
        <v>74</v>
      </c>
      <c r="X49" s="13"/>
      <c r="Y49" s="13">
        <v>4554</v>
      </c>
      <c r="Z49" s="13"/>
      <c r="AA49" s="13"/>
      <c r="AB49" s="13">
        <v>26</v>
      </c>
      <c r="AC49" s="18">
        <f t="shared" si="3"/>
        <v>4757</v>
      </c>
      <c r="AD49" s="18">
        <f t="shared" si="4"/>
        <v>7110.6596700000009</v>
      </c>
      <c r="AE49" s="10">
        <v>11867.659670000001</v>
      </c>
    </row>
    <row r="50" spans="1:31" x14ac:dyDescent="0.3">
      <c r="A50" s="13" t="s">
        <v>44</v>
      </c>
      <c r="B50" s="13">
        <v>370</v>
      </c>
      <c r="C50" s="13">
        <v>10</v>
      </c>
      <c r="D50" s="13">
        <v>388</v>
      </c>
      <c r="E50" s="13">
        <v>14</v>
      </c>
      <c r="F50" s="13"/>
      <c r="G50" s="13">
        <v>2806</v>
      </c>
      <c r="H50" s="13">
        <v>10</v>
      </c>
      <c r="I50" s="13">
        <v>8</v>
      </c>
      <c r="J50" s="13">
        <v>1</v>
      </c>
      <c r="K50" s="13"/>
      <c r="L50" s="13"/>
      <c r="M50" s="13">
        <v>2149</v>
      </c>
      <c r="N50" s="13">
        <v>774</v>
      </c>
      <c r="O50" s="13">
        <v>6</v>
      </c>
      <c r="P50" s="13"/>
      <c r="Q50" s="13"/>
      <c r="R50" s="13">
        <v>694</v>
      </c>
      <c r="S50" s="13"/>
      <c r="T50" s="13">
        <v>3</v>
      </c>
      <c r="U50" s="13">
        <v>0</v>
      </c>
      <c r="V50" s="13">
        <v>1</v>
      </c>
      <c r="W50" s="13">
        <v>11001</v>
      </c>
      <c r="X50" s="13">
        <v>84</v>
      </c>
      <c r="Y50" s="13">
        <v>8611</v>
      </c>
      <c r="Z50" s="13">
        <v>31</v>
      </c>
      <c r="AA50" s="13">
        <v>348</v>
      </c>
      <c r="AB50" s="13">
        <v>1</v>
      </c>
      <c r="AC50" s="18">
        <f t="shared" si="3"/>
        <v>27310</v>
      </c>
      <c r="AD50" s="18">
        <f t="shared" si="4"/>
        <v>128416.01717000001</v>
      </c>
      <c r="AE50" s="10">
        <v>155726.01717000001</v>
      </c>
    </row>
    <row r="51" spans="1:31" x14ac:dyDescent="0.3">
      <c r="A51" s="13" t="s">
        <v>45</v>
      </c>
      <c r="B51" s="13">
        <v>5</v>
      </c>
      <c r="C51" s="13"/>
      <c r="D51" s="13">
        <v>9</v>
      </c>
      <c r="E51" s="13"/>
      <c r="F51" s="9"/>
      <c r="G51" s="13"/>
      <c r="H51" s="13"/>
      <c r="I51" s="13"/>
      <c r="J51" s="13"/>
      <c r="K51" s="13">
        <v>319</v>
      </c>
      <c r="L51" s="13"/>
      <c r="M51" s="13">
        <v>191</v>
      </c>
      <c r="N51" s="13">
        <v>145</v>
      </c>
      <c r="O51" s="13"/>
      <c r="P51" s="13"/>
      <c r="Q51" s="13"/>
      <c r="R51" s="13">
        <v>425</v>
      </c>
      <c r="S51" s="13"/>
      <c r="T51" s="13"/>
      <c r="U51" s="13"/>
      <c r="V51" s="13"/>
      <c r="W51" s="13">
        <v>188</v>
      </c>
      <c r="X51" s="13">
        <v>24</v>
      </c>
      <c r="Y51" s="13">
        <v>502</v>
      </c>
      <c r="Z51" s="13"/>
      <c r="AA51" s="13"/>
      <c r="AB51" s="13"/>
      <c r="AC51" s="18">
        <f t="shared" si="3"/>
        <v>1808</v>
      </c>
      <c r="AD51" s="18">
        <f t="shared" si="4"/>
        <v>1523.7692400000001</v>
      </c>
      <c r="AE51" s="10">
        <v>3331.7692400000001</v>
      </c>
    </row>
    <row r="52" spans="1:31" x14ac:dyDescent="0.3">
      <c r="A52" s="13" t="s">
        <v>46</v>
      </c>
      <c r="B52" s="13">
        <v>17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>
        <v>1</v>
      </c>
      <c r="N52" s="13"/>
      <c r="O52" s="13"/>
      <c r="P52" s="13"/>
      <c r="Q52" s="13"/>
      <c r="R52" s="13">
        <v>6</v>
      </c>
      <c r="S52" s="13"/>
      <c r="T52" s="13"/>
      <c r="U52" s="13"/>
      <c r="V52" s="13"/>
      <c r="W52" s="13">
        <v>27</v>
      </c>
      <c r="X52" s="13"/>
      <c r="Y52" s="13">
        <v>1</v>
      </c>
      <c r="Z52" s="13"/>
      <c r="AA52" s="13"/>
      <c r="AB52" s="13"/>
      <c r="AC52" s="18">
        <f t="shared" si="3"/>
        <v>52</v>
      </c>
      <c r="AD52" s="18">
        <f t="shared" si="4"/>
        <v>8.652169999999991</v>
      </c>
      <c r="AE52" s="10">
        <v>60.652169999999991</v>
      </c>
    </row>
    <row r="53" spans="1:31" x14ac:dyDescent="0.3">
      <c r="A53" s="13" t="s">
        <v>47</v>
      </c>
      <c r="B53" s="13">
        <v>11</v>
      </c>
      <c r="C53" s="13">
        <v>2</v>
      </c>
      <c r="D53" s="13">
        <v>13</v>
      </c>
      <c r="E53" s="13"/>
      <c r="F53" s="13"/>
      <c r="G53" s="13"/>
      <c r="H53" s="13"/>
      <c r="I53" s="13"/>
      <c r="J53" s="13"/>
      <c r="K53" s="13"/>
      <c r="L53" s="13"/>
      <c r="M53" s="13">
        <v>1118</v>
      </c>
      <c r="N53" s="13">
        <v>101</v>
      </c>
      <c r="O53" s="13"/>
      <c r="P53" s="13"/>
      <c r="Q53" s="13"/>
      <c r="R53" s="13">
        <v>70</v>
      </c>
      <c r="S53" s="13"/>
      <c r="T53" s="13"/>
      <c r="U53" s="13"/>
      <c r="V53" s="13"/>
      <c r="W53" s="13">
        <v>114</v>
      </c>
      <c r="X53" s="13">
        <v>33</v>
      </c>
      <c r="Y53" s="13">
        <v>304</v>
      </c>
      <c r="Z53" s="13"/>
      <c r="AA53" s="13"/>
      <c r="AB53" s="13">
        <v>0</v>
      </c>
      <c r="AC53" s="18">
        <f t="shared" si="3"/>
        <v>1766</v>
      </c>
      <c r="AD53" s="18">
        <f t="shared" si="4"/>
        <v>270.10462000000007</v>
      </c>
      <c r="AE53" s="10">
        <v>2036.1046200000001</v>
      </c>
    </row>
    <row r="54" spans="1:31" x14ac:dyDescent="0.3">
      <c r="A54" s="13" t="s">
        <v>48</v>
      </c>
      <c r="B54" s="13">
        <v>2</v>
      </c>
      <c r="C54" s="13">
        <v>38</v>
      </c>
      <c r="D54" s="13">
        <v>19000</v>
      </c>
      <c r="E54" s="13"/>
      <c r="F54" s="13"/>
      <c r="G54" s="13"/>
      <c r="H54" s="13"/>
      <c r="I54" s="13"/>
      <c r="J54" s="13"/>
      <c r="K54" s="13"/>
      <c r="L54" s="13"/>
      <c r="M54" s="13">
        <v>744</v>
      </c>
      <c r="N54" s="13">
        <v>17</v>
      </c>
      <c r="O54" s="13">
        <v>7</v>
      </c>
      <c r="P54" s="13">
        <v>4</v>
      </c>
      <c r="Q54" s="13"/>
      <c r="R54" s="13">
        <v>722</v>
      </c>
      <c r="S54" s="13"/>
      <c r="T54" s="13"/>
      <c r="U54" s="13">
        <v>10</v>
      </c>
      <c r="V54" s="13"/>
      <c r="W54" s="13">
        <v>15989</v>
      </c>
      <c r="X54" s="13">
        <v>58</v>
      </c>
      <c r="Y54" s="13">
        <v>4712</v>
      </c>
      <c r="Z54" s="13"/>
      <c r="AA54" s="13"/>
      <c r="AB54" s="13"/>
      <c r="AC54" s="18">
        <f t="shared" si="3"/>
        <v>41303</v>
      </c>
      <c r="AD54" s="18">
        <f t="shared" si="4"/>
        <v>13055.494019999998</v>
      </c>
      <c r="AE54" s="10">
        <v>54358.494019999998</v>
      </c>
    </row>
    <row r="55" spans="1:31" x14ac:dyDescent="0.3">
      <c r="A55" s="13" t="s">
        <v>49</v>
      </c>
      <c r="B55" s="13">
        <v>44</v>
      </c>
      <c r="C55" s="13"/>
      <c r="D55" s="13">
        <v>93</v>
      </c>
      <c r="E55" s="13"/>
      <c r="F55" s="13">
        <v>8</v>
      </c>
      <c r="G55" s="13"/>
      <c r="H55" s="13"/>
      <c r="I55" s="13"/>
      <c r="J55" s="13"/>
      <c r="K55" s="13"/>
      <c r="L55" s="13"/>
      <c r="M55" s="13">
        <v>339</v>
      </c>
      <c r="N55" s="13"/>
      <c r="O55" s="13"/>
      <c r="P55" s="13"/>
      <c r="Q55" s="13"/>
      <c r="R55" s="13">
        <v>189</v>
      </c>
      <c r="S55" s="13"/>
      <c r="T55" s="13"/>
      <c r="U55" s="13"/>
      <c r="V55" s="13"/>
      <c r="W55" s="13">
        <v>837</v>
      </c>
      <c r="X55" s="13">
        <v>1</v>
      </c>
      <c r="Y55" s="13">
        <v>1517</v>
      </c>
      <c r="Z55" s="13"/>
      <c r="AA55" s="13">
        <v>7</v>
      </c>
      <c r="AB55" s="13">
        <v>2</v>
      </c>
      <c r="AC55" s="18">
        <f t="shared" si="3"/>
        <v>3037</v>
      </c>
      <c r="AD55" s="18">
        <f t="shared" si="4"/>
        <v>102381.58309</v>
      </c>
      <c r="AE55" s="10">
        <v>105418.58309</v>
      </c>
    </row>
    <row r="56" spans="1:31" x14ac:dyDescent="0.3">
      <c r="A56" s="13" t="s">
        <v>50</v>
      </c>
      <c r="B56" s="13">
        <v>3</v>
      </c>
      <c r="C56" s="13"/>
      <c r="D56" s="13">
        <v>63</v>
      </c>
      <c r="E56" s="13"/>
      <c r="F56" s="13"/>
      <c r="G56" s="13"/>
      <c r="H56" s="13"/>
      <c r="I56" s="13"/>
      <c r="J56" s="13"/>
      <c r="K56" s="13"/>
      <c r="L56" s="13"/>
      <c r="M56" s="13">
        <v>219</v>
      </c>
      <c r="N56" s="13"/>
      <c r="O56" s="13"/>
      <c r="P56" s="13"/>
      <c r="Q56" s="13"/>
      <c r="R56" s="13">
        <v>16</v>
      </c>
      <c r="S56" s="13"/>
      <c r="T56" s="13"/>
      <c r="U56" s="13"/>
      <c r="V56" s="13"/>
      <c r="W56" s="13">
        <v>88</v>
      </c>
      <c r="X56" s="13"/>
      <c r="Y56" s="13">
        <v>2794</v>
      </c>
      <c r="Z56" s="13"/>
      <c r="AA56" s="13"/>
      <c r="AB56" s="13"/>
      <c r="AC56" s="18">
        <f t="shared" si="3"/>
        <v>3183</v>
      </c>
      <c r="AD56" s="18">
        <f t="shared" si="4"/>
        <v>201341.50884999998</v>
      </c>
      <c r="AE56" s="10">
        <v>204524.50884999998</v>
      </c>
    </row>
    <row r="57" spans="1:31" x14ac:dyDescent="0.3">
      <c r="A57" s="13" t="s">
        <v>51</v>
      </c>
      <c r="B57" s="13">
        <v>2</v>
      </c>
      <c r="C57" s="13">
        <v>32</v>
      </c>
      <c r="D57" s="13">
        <v>4</v>
      </c>
      <c r="E57" s="13"/>
      <c r="F57" s="13"/>
      <c r="G57" s="13"/>
      <c r="H57" s="13">
        <v>1</v>
      </c>
      <c r="I57" s="13">
        <v>4</v>
      </c>
      <c r="J57" s="13"/>
      <c r="K57" s="13"/>
      <c r="L57" s="13"/>
      <c r="M57" s="13">
        <v>75</v>
      </c>
      <c r="N57" s="13"/>
      <c r="O57" s="13"/>
      <c r="P57" s="13"/>
      <c r="Q57" s="13"/>
      <c r="R57" s="13">
        <v>2</v>
      </c>
      <c r="S57" s="13"/>
      <c r="T57" s="13"/>
      <c r="U57" s="13"/>
      <c r="V57" s="13"/>
      <c r="W57" s="13">
        <v>1540</v>
      </c>
      <c r="X57" s="13"/>
      <c r="Y57" s="13">
        <v>332</v>
      </c>
      <c r="Z57" s="13">
        <v>14</v>
      </c>
      <c r="AA57" s="13"/>
      <c r="AB57" s="13"/>
      <c r="AC57" s="18">
        <f t="shared" si="3"/>
        <v>2006</v>
      </c>
      <c r="AD57" s="18">
        <f t="shared" si="4"/>
        <v>4261.9130599999999</v>
      </c>
      <c r="AE57" s="10">
        <v>6267.9130599999999</v>
      </c>
    </row>
    <row r="58" spans="1:31" x14ac:dyDescent="0.3">
      <c r="A58" s="13" t="s">
        <v>52</v>
      </c>
      <c r="B58" s="13">
        <v>33</v>
      </c>
      <c r="C58" s="13"/>
      <c r="D58" s="13">
        <v>23</v>
      </c>
      <c r="E58" s="13"/>
      <c r="F58" s="13"/>
      <c r="G58" s="13">
        <v>33</v>
      </c>
      <c r="H58" s="13"/>
      <c r="I58" s="13">
        <v>0</v>
      </c>
      <c r="J58" s="13"/>
      <c r="K58" s="13"/>
      <c r="L58" s="13"/>
      <c r="M58" s="13">
        <v>1866</v>
      </c>
      <c r="N58" s="13">
        <v>120</v>
      </c>
      <c r="O58" s="13"/>
      <c r="P58" s="13"/>
      <c r="Q58" s="13"/>
      <c r="R58" s="13">
        <v>1031</v>
      </c>
      <c r="S58" s="13"/>
      <c r="T58" s="13"/>
      <c r="U58" s="13">
        <v>473</v>
      </c>
      <c r="V58" s="13">
        <v>1</v>
      </c>
      <c r="W58" s="13">
        <v>74</v>
      </c>
      <c r="X58" s="13">
        <v>1</v>
      </c>
      <c r="Y58" s="13">
        <v>763</v>
      </c>
      <c r="Z58" s="13">
        <v>1</v>
      </c>
      <c r="AA58" s="13">
        <v>23</v>
      </c>
      <c r="AB58" s="13"/>
      <c r="AC58" s="18">
        <f t="shared" si="3"/>
        <v>4442</v>
      </c>
      <c r="AD58" s="18">
        <f t="shared" si="4"/>
        <v>75359.228629999998</v>
      </c>
      <c r="AE58" s="10">
        <v>79801.228629999998</v>
      </c>
    </row>
    <row r="59" spans="1:31" x14ac:dyDescent="0.3">
      <c r="A59" s="13" t="s">
        <v>53</v>
      </c>
      <c r="B59" s="13">
        <v>572</v>
      </c>
      <c r="C59" s="13"/>
      <c r="D59" s="13">
        <v>7</v>
      </c>
      <c r="E59" s="13"/>
      <c r="F59" s="13"/>
      <c r="G59" s="13"/>
      <c r="H59" s="13"/>
      <c r="I59" s="13"/>
      <c r="J59" s="13"/>
      <c r="K59" s="13"/>
      <c r="L59" s="13"/>
      <c r="M59" s="13">
        <v>421</v>
      </c>
      <c r="N59" s="13">
        <v>18</v>
      </c>
      <c r="O59" s="13"/>
      <c r="P59" s="13">
        <v>25</v>
      </c>
      <c r="Q59" s="13"/>
      <c r="R59" s="13">
        <v>8013</v>
      </c>
      <c r="S59" s="13"/>
      <c r="T59" s="13"/>
      <c r="U59" s="13"/>
      <c r="V59" s="13"/>
      <c r="W59" s="13">
        <v>7744</v>
      </c>
      <c r="X59" s="13">
        <v>0</v>
      </c>
      <c r="Y59" s="13">
        <v>839</v>
      </c>
      <c r="Z59" s="13"/>
      <c r="AA59" s="13"/>
      <c r="AB59" s="13">
        <v>38</v>
      </c>
      <c r="AC59" s="18">
        <f t="shared" si="3"/>
        <v>17677</v>
      </c>
      <c r="AD59" s="18">
        <f t="shared" si="4"/>
        <v>75066.33507999999</v>
      </c>
      <c r="AE59" s="10">
        <v>92743.33507999999</v>
      </c>
    </row>
    <row r="60" spans="1:31" x14ac:dyDescent="0.3">
      <c r="A60" s="13" t="s">
        <v>54</v>
      </c>
      <c r="B60" s="13">
        <v>724</v>
      </c>
      <c r="C60" s="13">
        <v>187</v>
      </c>
      <c r="D60" s="13">
        <v>3241</v>
      </c>
      <c r="E60" s="13">
        <v>0</v>
      </c>
      <c r="F60" s="13"/>
      <c r="G60" s="13">
        <v>5</v>
      </c>
      <c r="H60" s="13">
        <v>7</v>
      </c>
      <c r="I60" s="13">
        <v>74</v>
      </c>
      <c r="J60" s="13">
        <v>0</v>
      </c>
      <c r="K60" s="13"/>
      <c r="L60" s="13"/>
      <c r="M60" s="13">
        <v>6272</v>
      </c>
      <c r="N60" s="13">
        <v>332</v>
      </c>
      <c r="O60" s="13">
        <v>27</v>
      </c>
      <c r="P60" s="13">
        <v>3</v>
      </c>
      <c r="Q60" s="13"/>
      <c r="R60" s="13">
        <v>3731</v>
      </c>
      <c r="S60" s="13"/>
      <c r="T60" s="13"/>
      <c r="U60" s="13"/>
      <c r="V60" s="13"/>
      <c r="W60" s="13">
        <v>4362</v>
      </c>
      <c r="X60" s="13">
        <v>285</v>
      </c>
      <c r="Y60" s="13">
        <v>3481</v>
      </c>
      <c r="Z60" s="13">
        <v>0</v>
      </c>
      <c r="AA60" s="13">
        <v>83</v>
      </c>
      <c r="AB60" s="13">
        <v>4</v>
      </c>
      <c r="AC60" s="18">
        <f t="shared" si="3"/>
        <v>22818</v>
      </c>
      <c r="AD60" s="18">
        <f t="shared" si="4"/>
        <v>95313.343490000145</v>
      </c>
      <c r="AE60" s="10">
        <v>118131.34349000014</v>
      </c>
    </row>
    <row r="61" spans="1:31" ht="15" thickBot="1" x14ac:dyDescent="0.35">
      <c r="A61" s="11" t="s">
        <v>55</v>
      </c>
      <c r="B61" s="12">
        <f t="shared" ref="B61:AE61" si="5">SUM(B32:B60)</f>
        <v>14283</v>
      </c>
      <c r="C61" s="12">
        <f t="shared" si="5"/>
        <v>4264</v>
      </c>
      <c r="D61" s="12">
        <f t="shared" si="5"/>
        <v>43176</v>
      </c>
      <c r="E61" s="12">
        <f t="shared" si="5"/>
        <v>89</v>
      </c>
      <c r="F61" s="12">
        <f t="shared" si="5"/>
        <v>131</v>
      </c>
      <c r="G61" s="12">
        <f t="shared" si="5"/>
        <v>4305</v>
      </c>
      <c r="H61" s="12">
        <f t="shared" si="5"/>
        <v>131</v>
      </c>
      <c r="I61" s="12">
        <f t="shared" si="5"/>
        <v>276</v>
      </c>
      <c r="J61" s="12">
        <f t="shared" si="5"/>
        <v>19</v>
      </c>
      <c r="K61" s="12">
        <f t="shared" si="5"/>
        <v>552</v>
      </c>
      <c r="L61" s="12">
        <f t="shared" si="5"/>
        <v>10</v>
      </c>
      <c r="M61" s="12">
        <f t="shared" si="5"/>
        <v>53452</v>
      </c>
      <c r="N61" s="12">
        <f t="shared" si="5"/>
        <v>35739</v>
      </c>
      <c r="O61" s="12">
        <f t="shared" si="5"/>
        <v>271</v>
      </c>
      <c r="P61" s="12">
        <f t="shared" si="5"/>
        <v>351</v>
      </c>
      <c r="Q61" s="12">
        <f t="shared" si="5"/>
        <v>159</v>
      </c>
      <c r="R61" s="12">
        <f t="shared" si="5"/>
        <v>122567</v>
      </c>
      <c r="S61" s="12">
        <f t="shared" si="5"/>
        <v>0</v>
      </c>
      <c r="T61" s="12">
        <f t="shared" si="5"/>
        <v>47</v>
      </c>
      <c r="U61" s="12">
        <f t="shared" si="5"/>
        <v>497</v>
      </c>
      <c r="V61" s="12">
        <f t="shared" si="5"/>
        <v>2</v>
      </c>
      <c r="W61" s="12">
        <f t="shared" si="5"/>
        <v>75257</v>
      </c>
      <c r="X61" s="12">
        <f t="shared" si="5"/>
        <v>18292</v>
      </c>
      <c r="Y61" s="12">
        <f t="shared" si="5"/>
        <v>151322</v>
      </c>
      <c r="Z61" s="12">
        <f t="shared" si="5"/>
        <v>241</v>
      </c>
      <c r="AA61" s="12">
        <f t="shared" si="5"/>
        <v>1053</v>
      </c>
      <c r="AB61" s="12">
        <f t="shared" si="5"/>
        <v>171</v>
      </c>
      <c r="AC61" s="12">
        <f t="shared" si="5"/>
        <v>526657</v>
      </c>
      <c r="AD61" s="12">
        <f t="shared" si="5"/>
        <v>1764080.5228200003</v>
      </c>
      <c r="AE61" s="12">
        <f t="shared" si="5"/>
        <v>2290737.5228200005</v>
      </c>
    </row>
    <row r="62" spans="1:31" ht="15.6" thickTop="1" thickBot="1" x14ac:dyDescent="0.35">
      <c r="A62" s="11" t="s">
        <v>56</v>
      </c>
      <c r="B62" s="12">
        <f t="shared" ref="B62:AE62" si="6">+B61+B31</f>
        <v>24791</v>
      </c>
      <c r="C62" s="12">
        <f t="shared" si="6"/>
        <v>5097</v>
      </c>
      <c r="D62" s="12">
        <f t="shared" si="6"/>
        <v>76397</v>
      </c>
      <c r="E62" s="12">
        <f t="shared" si="6"/>
        <v>4404</v>
      </c>
      <c r="F62" s="12">
        <f t="shared" si="6"/>
        <v>1684</v>
      </c>
      <c r="G62" s="12">
        <f t="shared" si="6"/>
        <v>4760</v>
      </c>
      <c r="H62" s="12">
        <f t="shared" si="6"/>
        <v>2789</v>
      </c>
      <c r="I62" s="12">
        <f t="shared" si="6"/>
        <v>309</v>
      </c>
      <c r="J62" s="12">
        <f t="shared" si="6"/>
        <v>189</v>
      </c>
      <c r="K62" s="12">
        <f t="shared" si="6"/>
        <v>552</v>
      </c>
      <c r="L62" s="12">
        <f t="shared" si="6"/>
        <v>10</v>
      </c>
      <c r="M62" s="12">
        <f t="shared" si="6"/>
        <v>308064</v>
      </c>
      <c r="N62" s="12">
        <f t="shared" si="6"/>
        <v>35961</v>
      </c>
      <c r="O62" s="12">
        <f t="shared" si="6"/>
        <v>505</v>
      </c>
      <c r="P62" s="12">
        <f t="shared" si="6"/>
        <v>768</v>
      </c>
      <c r="Q62" s="12">
        <f t="shared" si="6"/>
        <v>159</v>
      </c>
      <c r="R62" s="12">
        <f t="shared" si="6"/>
        <v>136296</v>
      </c>
      <c r="S62" s="12">
        <f t="shared" si="6"/>
        <v>0</v>
      </c>
      <c r="T62" s="12">
        <f t="shared" si="6"/>
        <v>380</v>
      </c>
      <c r="U62" s="12">
        <f t="shared" si="6"/>
        <v>2022</v>
      </c>
      <c r="V62" s="12">
        <f t="shared" si="6"/>
        <v>5</v>
      </c>
      <c r="W62" s="12">
        <f t="shared" si="6"/>
        <v>191888</v>
      </c>
      <c r="X62" s="12">
        <f t="shared" si="6"/>
        <v>24089</v>
      </c>
      <c r="Y62" s="12">
        <f t="shared" si="6"/>
        <v>255719</v>
      </c>
      <c r="Z62" s="12">
        <f t="shared" si="6"/>
        <v>347</v>
      </c>
      <c r="AA62" s="12">
        <f t="shared" si="6"/>
        <v>2027</v>
      </c>
      <c r="AB62" s="12">
        <f t="shared" si="6"/>
        <v>222</v>
      </c>
      <c r="AC62" s="12">
        <f t="shared" si="6"/>
        <v>1079434</v>
      </c>
      <c r="AD62" s="12">
        <f t="shared" si="6"/>
        <v>2192945.1809300003</v>
      </c>
      <c r="AE62" s="12">
        <f t="shared" si="6"/>
        <v>3272379.1809300007</v>
      </c>
    </row>
    <row r="63" spans="1:31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x14ac:dyDescent="0.3">
      <c r="A64" s="3" t="s">
        <v>57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</row>
  </sheetData>
  <printOptions horizontalCentered="1"/>
  <pageMargins left="0" right="0" top="0.39370078740157483" bottom="0.39370078740157483" header="0" footer="0"/>
  <pageSetup paperSize="9" scale="63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0D7EE-24B4-4151-B1FC-79EAC6DF1292}">
  <sheetPr>
    <pageSetUpPr fitToPage="1"/>
  </sheetPr>
  <dimension ref="A3:AF64"/>
  <sheetViews>
    <sheetView workbookViewId="0">
      <selection activeCell="E5" sqref="E5"/>
    </sheetView>
  </sheetViews>
  <sheetFormatPr baseColWidth="10" defaultRowHeight="14.4" x14ac:dyDescent="0.3"/>
  <cols>
    <col min="1" max="1" width="22" customWidth="1"/>
    <col min="2" max="28" width="9" customWidth="1"/>
    <col min="29" max="31" width="9.6640625" style="19" customWidth="1"/>
  </cols>
  <sheetData>
    <row r="3" spans="1:32" ht="18" x14ac:dyDescent="0.35">
      <c r="A3" s="1" t="s">
        <v>88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6"/>
      <c r="AD3" s="16"/>
      <c r="AE3" s="16"/>
    </row>
    <row r="4" spans="1:32" ht="18" x14ac:dyDescent="0.35">
      <c r="A4" s="1" t="s">
        <v>96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</row>
    <row r="5" spans="1:32" ht="18" x14ac:dyDescent="0.35">
      <c r="A5" s="5" t="s">
        <v>87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7"/>
      <c r="AD5" s="17"/>
      <c r="AE5" s="17"/>
    </row>
    <row r="6" spans="1:32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7"/>
      <c r="AD6" s="17"/>
      <c r="AE6" s="17"/>
    </row>
    <row r="7" spans="1:32" ht="15" thickBot="1" x14ac:dyDescent="0.35">
      <c r="A7" s="7"/>
      <c r="B7" s="7" t="s">
        <v>60</v>
      </c>
      <c r="C7" s="7" t="s">
        <v>61</v>
      </c>
      <c r="D7" s="7" t="s">
        <v>62</v>
      </c>
      <c r="E7" s="7" t="s">
        <v>63</v>
      </c>
      <c r="F7" s="7" t="s">
        <v>64</v>
      </c>
      <c r="G7" s="7" t="s">
        <v>65</v>
      </c>
      <c r="H7" s="7" t="s">
        <v>66</v>
      </c>
      <c r="I7" s="7" t="s">
        <v>67</v>
      </c>
      <c r="J7" s="7" t="s">
        <v>68</v>
      </c>
      <c r="K7" s="7" t="s">
        <v>69</v>
      </c>
      <c r="L7" s="7" t="s">
        <v>70</v>
      </c>
      <c r="M7" s="7" t="s">
        <v>71</v>
      </c>
      <c r="N7" s="7" t="s">
        <v>72</v>
      </c>
      <c r="O7" s="7" t="s">
        <v>73</v>
      </c>
      <c r="P7" s="7" t="s">
        <v>74</v>
      </c>
      <c r="Q7" s="7" t="s">
        <v>75</v>
      </c>
      <c r="R7" s="7" t="s">
        <v>76</v>
      </c>
      <c r="S7" s="7" t="s">
        <v>77</v>
      </c>
      <c r="T7" s="7" t="s">
        <v>78</v>
      </c>
      <c r="U7" s="7" t="s">
        <v>79</v>
      </c>
      <c r="V7" s="7" t="s">
        <v>80</v>
      </c>
      <c r="W7" s="7" t="s">
        <v>81</v>
      </c>
      <c r="X7" s="7" t="s">
        <v>82</v>
      </c>
      <c r="Y7" s="7" t="s">
        <v>83</v>
      </c>
      <c r="Z7" s="7" t="s">
        <v>84</v>
      </c>
      <c r="AA7" s="7" t="s">
        <v>85</v>
      </c>
      <c r="AB7" s="7" t="s">
        <v>86</v>
      </c>
      <c r="AC7" s="7" t="s">
        <v>58</v>
      </c>
      <c r="AD7" s="7" t="s">
        <v>59</v>
      </c>
      <c r="AE7" s="7" t="s">
        <v>1</v>
      </c>
    </row>
    <row r="8" spans="1:32" ht="15" thickTop="1" x14ac:dyDescent="0.3">
      <c r="A8" s="8" t="s">
        <v>2</v>
      </c>
      <c r="B8" s="9">
        <v>297</v>
      </c>
      <c r="C8" s="9">
        <v>0</v>
      </c>
      <c r="D8" s="9">
        <v>0</v>
      </c>
      <c r="E8" s="9">
        <v>0</v>
      </c>
      <c r="F8" s="9"/>
      <c r="G8" s="9">
        <v>0</v>
      </c>
      <c r="H8" s="9">
        <v>0</v>
      </c>
      <c r="I8" s="9">
        <v>0</v>
      </c>
      <c r="J8" s="9"/>
      <c r="K8" s="9"/>
      <c r="L8" s="9"/>
      <c r="M8" s="9">
        <v>6</v>
      </c>
      <c r="N8" s="9">
        <v>0</v>
      </c>
      <c r="O8" s="9">
        <v>0</v>
      </c>
      <c r="P8" s="9">
        <v>0</v>
      </c>
      <c r="Q8" s="9"/>
      <c r="R8" s="9">
        <v>106</v>
      </c>
      <c r="S8" s="9"/>
      <c r="T8" s="9"/>
      <c r="U8" s="9">
        <v>0</v>
      </c>
      <c r="V8" s="9">
        <v>0</v>
      </c>
      <c r="W8" s="9">
        <v>58</v>
      </c>
      <c r="X8" s="9">
        <v>0</v>
      </c>
      <c r="Y8" s="9">
        <v>6</v>
      </c>
      <c r="Z8" s="9">
        <v>0</v>
      </c>
      <c r="AA8" s="9"/>
      <c r="AB8" s="9">
        <v>0</v>
      </c>
      <c r="AC8" s="18">
        <f>SUM(B8:AB8)</f>
        <v>473</v>
      </c>
      <c r="AD8" s="18">
        <f>+AE8-AC8</f>
        <v>1.5448599999999715</v>
      </c>
      <c r="AE8" s="10">
        <v>474.54485999999997</v>
      </c>
      <c r="AF8" s="15"/>
    </row>
    <row r="9" spans="1:32" x14ac:dyDescent="0.3">
      <c r="A9" s="8" t="s">
        <v>3</v>
      </c>
      <c r="B9" s="9">
        <v>1639</v>
      </c>
      <c r="C9" s="9">
        <v>2</v>
      </c>
      <c r="D9" s="9">
        <v>558</v>
      </c>
      <c r="E9" s="9">
        <v>1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1970</v>
      </c>
      <c r="N9" s="9">
        <v>0</v>
      </c>
      <c r="O9" s="9">
        <v>0</v>
      </c>
      <c r="P9" s="9">
        <v>18</v>
      </c>
      <c r="Q9" s="9"/>
      <c r="R9" s="9">
        <v>1003</v>
      </c>
      <c r="S9" s="9">
        <v>0</v>
      </c>
      <c r="T9" s="9">
        <v>0</v>
      </c>
      <c r="U9" s="9">
        <v>0</v>
      </c>
      <c r="V9" s="9">
        <v>0</v>
      </c>
      <c r="W9" s="9">
        <v>2114</v>
      </c>
      <c r="X9" s="9">
        <v>193</v>
      </c>
      <c r="Y9" s="9">
        <v>1129</v>
      </c>
      <c r="Z9" s="9">
        <v>0</v>
      </c>
      <c r="AA9" s="9">
        <v>3</v>
      </c>
      <c r="AB9" s="9">
        <v>0</v>
      </c>
      <c r="AC9" s="18">
        <f t="shared" ref="AC9:AC30" si="0">SUM(B9:AB9)</f>
        <v>8630</v>
      </c>
      <c r="AD9" s="18">
        <f t="shared" ref="AD9:AD30" si="1">+AE9-AC9</f>
        <v>9003.498309999999</v>
      </c>
      <c r="AE9" s="10">
        <v>17633.498309999999</v>
      </c>
    </row>
    <row r="10" spans="1:32" x14ac:dyDescent="0.3">
      <c r="A10" s="8" t="s">
        <v>4</v>
      </c>
      <c r="B10" s="9">
        <v>0</v>
      </c>
      <c r="C10" s="9">
        <v>0</v>
      </c>
      <c r="D10" s="9">
        <v>85</v>
      </c>
      <c r="E10" s="9">
        <v>0</v>
      </c>
      <c r="F10" s="9"/>
      <c r="G10" s="9">
        <v>0</v>
      </c>
      <c r="H10" s="9">
        <v>0</v>
      </c>
      <c r="I10" s="9"/>
      <c r="J10" s="9">
        <v>0</v>
      </c>
      <c r="K10" s="9"/>
      <c r="L10" s="9"/>
      <c r="M10" s="9">
        <v>223</v>
      </c>
      <c r="N10" s="9">
        <v>0</v>
      </c>
      <c r="O10" s="9">
        <v>0</v>
      </c>
      <c r="P10" s="9">
        <v>0</v>
      </c>
      <c r="Q10" s="9"/>
      <c r="R10" s="9">
        <v>59</v>
      </c>
      <c r="S10" s="9">
        <v>0</v>
      </c>
      <c r="T10" s="9"/>
      <c r="U10" s="9">
        <v>0</v>
      </c>
      <c r="V10" s="9">
        <v>0</v>
      </c>
      <c r="W10" s="9">
        <v>46</v>
      </c>
      <c r="X10" s="9">
        <v>0</v>
      </c>
      <c r="Y10" s="9">
        <v>2</v>
      </c>
      <c r="Z10" s="9"/>
      <c r="AA10" s="9">
        <v>0</v>
      </c>
      <c r="AB10" s="9">
        <v>0</v>
      </c>
      <c r="AC10" s="18">
        <f t="shared" si="0"/>
        <v>415</v>
      </c>
      <c r="AD10" s="18">
        <f t="shared" si="1"/>
        <v>187.5617400000001</v>
      </c>
      <c r="AE10" s="10">
        <v>602.5617400000001</v>
      </c>
    </row>
    <row r="11" spans="1:32" x14ac:dyDescent="0.3">
      <c r="A11" s="8" t="s">
        <v>5</v>
      </c>
      <c r="B11" s="9">
        <v>890</v>
      </c>
      <c r="C11" s="9">
        <v>0</v>
      </c>
      <c r="D11" s="9">
        <v>80</v>
      </c>
      <c r="E11" s="9">
        <v>0</v>
      </c>
      <c r="F11" s="9"/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139</v>
      </c>
      <c r="N11" s="9">
        <v>0</v>
      </c>
      <c r="O11" s="9">
        <v>0</v>
      </c>
      <c r="P11" s="9">
        <v>19</v>
      </c>
      <c r="Q11" s="9"/>
      <c r="R11" s="9">
        <v>7</v>
      </c>
      <c r="S11" s="9">
        <v>0</v>
      </c>
      <c r="T11" s="9">
        <v>0</v>
      </c>
      <c r="U11" s="9">
        <v>0</v>
      </c>
      <c r="V11" s="9">
        <v>0</v>
      </c>
      <c r="W11" s="9">
        <v>333</v>
      </c>
      <c r="X11" s="9">
        <v>2</v>
      </c>
      <c r="Y11" s="9">
        <v>1</v>
      </c>
      <c r="Z11" s="9">
        <v>0</v>
      </c>
      <c r="AA11" s="9">
        <v>0</v>
      </c>
      <c r="AB11" s="9">
        <v>0</v>
      </c>
      <c r="AC11" s="18">
        <f t="shared" si="0"/>
        <v>1471</v>
      </c>
      <c r="AD11" s="18">
        <f t="shared" si="1"/>
        <v>2.8726099999998951</v>
      </c>
      <c r="AE11" s="10">
        <v>1473.8726099999999</v>
      </c>
    </row>
    <row r="12" spans="1:32" x14ac:dyDescent="0.3">
      <c r="A12" s="8" t="s">
        <v>6</v>
      </c>
      <c r="B12" s="9">
        <v>217</v>
      </c>
      <c r="C12" s="9">
        <v>1</v>
      </c>
      <c r="D12" s="9">
        <v>61</v>
      </c>
      <c r="E12" s="9">
        <v>1</v>
      </c>
      <c r="F12" s="9"/>
      <c r="G12" s="9">
        <v>0</v>
      </c>
      <c r="H12" s="9">
        <v>0</v>
      </c>
      <c r="I12" s="9">
        <v>0</v>
      </c>
      <c r="J12" s="9">
        <v>7</v>
      </c>
      <c r="K12" s="9">
        <v>0</v>
      </c>
      <c r="L12" s="9">
        <v>0</v>
      </c>
      <c r="M12" s="9">
        <v>678</v>
      </c>
      <c r="N12" s="9">
        <v>21</v>
      </c>
      <c r="O12" s="9">
        <v>1</v>
      </c>
      <c r="P12" s="9">
        <v>59</v>
      </c>
      <c r="Q12" s="9"/>
      <c r="R12" s="9">
        <v>592</v>
      </c>
      <c r="S12" s="9">
        <v>0</v>
      </c>
      <c r="T12" s="9">
        <v>0</v>
      </c>
      <c r="U12" s="9">
        <v>0</v>
      </c>
      <c r="V12" s="9">
        <v>0</v>
      </c>
      <c r="W12" s="9">
        <v>538</v>
      </c>
      <c r="X12" s="9">
        <v>14</v>
      </c>
      <c r="Y12" s="9">
        <v>144</v>
      </c>
      <c r="Z12" s="9">
        <v>0</v>
      </c>
      <c r="AA12" s="9">
        <v>18</v>
      </c>
      <c r="AB12" s="9">
        <v>2</v>
      </c>
      <c r="AC12" s="18">
        <f t="shared" si="0"/>
        <v>2354</v>
      </c>
      <c r="AD12" s="18">
        <f t="shared" si="1"/>
        <v>405.5002800000002</v>
      </c>
      <c r="AE12" s="10">
        <v>2759.5002800000002</v>
      </c>
    </row>
    <row r="13" spans="1:32" x14ac:dyDescent="0.3">
      <c r="A13" s="8" t="s">
        <v>7</v>
      </c>
      <c r="B13" s="9">
        <v>329</v>
      </c>
      <c r="C13" s="9">
        <v>1</v>
      </c>
      <c r="D13" s="9">
        <v>195</v>
      </c>
      <c r="E13" s="9">
        <v>0</v>
      </c>
      <c r="F13" s="9"/>
      <c r="G13" s="9">
        <v>6</v>
      </c>
      <c r="H13" s="9">
        <v>0</v>
      </c>
      <c r="I13" s="9">
        <v>0</v>
      </c>
      <c r="J13" s="9">
        <v>18</v>
      </c>
      <c r="K13" s="9">
        <v>0</v>
      </c>
      <c r="L13" s="9">
        <v>0</v>
      </c>
      <c r="M13" s="9">
        <v>415</v>
      </c>
      <c r="N13" s="9">
        <v>1</v>
      </c>
      <c r="O13" s="9">
        <v>0</v>
      </c>
      <c r="P13" s="9">
        <v>58</v>
      </c>
      <c r="Q13" s="9"/>
      <c r="R13" s="9">
        <v>140</v>
      </c>
      <c r="S13" s="9">
        <v>0</v>
      </c>
      <c r="T13" s="9">
        <v>0</v>
      </c>
      <c r="U13" s="9">
        <v>1</v>
      </c>
      <c r="V13" s="9">
        <v>0</v>
      </c>
      <c r="W13" s="9">
        <v>1051</v>
      </c>
      <c r="X13" s="9">
        <v>40</v>
      </c>
      <c r="Y13" s="9">
        <v>4395</v>
      </c>
      <c r="Z13" s="9">
        <v>0</v>
      </c>
      <c r="AA13" s="9">
        <v>1</v>
      </c>
      <c r="AB13" s="9">
        <v>26</v>
      </c>
      <c r="AC13" s="18">
        <f t="shared" si="0"/>
        <v>6677</v>
      </c>
      <c r="AD13" s="18">
        <f t="shared" si="1"/>
        <v>9743.6225200000008</v>
      </c>
      <c r="AE13" s="10">
        <v>16420.622520000001</v>
      </c>
    </row>
    <row r="14" spans="1:32" x14ac:dyDescent="0.3">
      <c r="A14" s="8" t="s">
        <v>8</v>
      </c>
      <c r="B14" s="9">
        <v>99</v>
      </c>
      <c r="C14" s="9">
        <v>2</v>
      </c>
      <c r="D14" s="9">
        <v>5</v>
      </c>
      <c r="E14" s="9">
        <v>1</v>
      </c>
      <c r="F14" s="9"/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155</v>
      </c>
      <c r="N14" s="9">
        <v>0</v>
      </c>
      <c r="O14" s="9">
        <v>0</v>
      </c>
      <c r="P14" s="9">
        <v>1</v>
      </c>
      <c r="Q14" s="9"/>
      <c r="R14" s="9">
        <v>83</v>
      </c>
      <c r="S14" s="9">
        <v>0</v>
      </c>
      <c r="T14" s="9">
        <v>0</v>
      </c>
      <c r="U14" s="9">
        <v>0</v>
      </c>
      <c r="V14" s="9">
        <v>0</v>
      </c>
      <c r="W14" s="9">
        <v>476</v>
      </c>
      <c r="X14" s="9">
        <v>128</v>
      </c>
      <c r="Y14" s="9">
        <v>2680</v>
      </c>
      <c r="Z14" s="9">
        <v>1</v>
      </c>
      <c r="AA14" s="9">
        <v>0</v>
      </c>
      <c r="AB14" s="9">
        <v>0</v>
      </c>
      <c r="AC14" s="18">
        <f t="shared" si="0"/>
        <v>3631</v>
      </c>
      <c r="AD14" s="18">
        <f t="shared" si="1"/>
        <v>8788.5210900000002</v>
      </c>
      <c r="AE14" s="10">
        <v>12419.52109</v>
      </c>
    </row>
    <row r="15" spans="1:32" x14ac:dyDescent="0.3">
      <c r="A15" s="8" t="s">
        <v>9</v>
      </c>
      <c r="B15" s="9">
        <v>1217</v>
      </c>
      <c r="C15" s="9">
        <v>573</v>
      </c>
      <c r="D15" s="9">
        <v>77</v>
      </c>
      <c r="E15" s="9">
        <v>1</v>
      </c>
      <c r="F15" s="9"/>
      <c r="G15" s="9">
        <v>0</v>
      </c>
      <c r="H15" s="9">
        <v>302</v>
      </c>
      <c r="I15" s="9">
        <v>0</v>
      </c>
      <c r="J15" s="9">
        <v>0</v>
      </c>
      <c r="K15" s="9">
        <v>0</v>
      </c>
      <c r="L15" s="9">
        <v>0</v>
      </c>
      <c r="M15" s="9">
        <v>6463</v>
      </c>
      <c r="N15" s="9">
        <v>0</v>
      </c>
      <c r="O15" s="9">
        <v>0</v>
      </c>
      <c r="P15" s="9">
        <v>21</v>
      </c>
      <c r="Q15" s="9">
        <v>0</v>
      </c>
      <c r="R15" s="9">
        <v>282</v>
      </c>
      <c r="S15" s="9">
        <v>0</v>
      </c>
      <c r="T15" s="9">
        <v>2</v>
      </c>
      <c r="U15" s="9">
        <v>0</v>
      </c>
      <c r="V15" s="9">
        <v>0</v>
      </c>
      <c r="W15" s="9">
        <v>23252</v>
      </c>
      <c r="X15" s="9">
        <v>9</v>
      </c>
      <c r="Y15" s="9">
        <v>1883</v>
      </c>
      <c r="Z15" s="9">
        <v>0</v>
      </c>
      <c r="AA15" s="9">
        <v>0</v>
      </c>
      <c r="AB15" s="9">
        <v>0</v>
      </c>
      <c r="AC15" s="18">
        <f t="shared" si="0"/>
        <v>34082</v>
      </c>
      <c r="AD15" s="18">
        <f t="shared" si="1"/>
        <v>66826.646210000006</v>
      </c>
      <c r="AE15" s="10">
        <v>100908.64621000001</v>
      </c>
    </row>
    <row r="16" spans="1:32" x14ac:dyDescent="0.3">
      <c r="A16" s="8" t="s">
        <v>10</v>
      </c>
      <c r="B16" s="9">
        <v>1420</v>
      </c>
      <c r="C16" s="9">
        <v>0</v>
      </c>
      <c r="D16" s="9">
        <v>2330</v>
      </c>
      <c r="E16" s="9">
        <v>2</v>
      </c>
      <c r="F16" s="9">
        <v>0</v>
      </c>
      <c r="G16" s="9">
        <v>0</v>
      </c>
      <c r="H16" s="9">
        <v>87</v>
      </c>
      <c r="I16" s="9">
        <v>2</v>
      </c>
      <c r="J16" s="9">
        <v>2</v>
      </c>
      <c r="K16" s="9">
        <v>0</v>
      </c>
      <c r="L16" s="9">
        <v>0</v>
      </c>
      <c r="M16" s="9">
        <v>4412</v>
      </c>
      <c r="N16" s="9">
        <v>2</v>
      </c>
      <c r="O16" s="9">
        <v>0</v>
      </c>
      <c r="P16" s="9">
        <v>55</v>
      </c>
      <c r="Q16" s="9"/>
      <c r="R16" s="9">
        <v>129</v>
      </c>
      <c r="S16" s="9">
        <v>0</v>
      </c>
      <c r="T16" s="9">
        <v>1</v>
      </c>
      <c r="U16" s="9">
        <v>0</v>
      </c>
      <c r="V16" s="9">
        <v>1</v>
      </c>
      <c r="W16" s="9">
        <v>9213</v>
      </c>
      <c r="X16" s="9">
        <v>814</v>
      </c>
      <c r="Y16" s="9">
        <v>4727</v>
      </c>
      <c r="Z16" s="9">
        <v>0</v>
      </c>
      <c r="AA16" s="9">
        <v>22</v>
      </c>
      <c r="AB16" s="9">
        <v>0</v>
      </c>
      <c r="AC16" s="18">
        <f t="shared" si="0"/>
        <v>23219</v>
      </c>
      <c r="AD16" s="18">
        <f t="shared" si="1"/>
        <v>1122.1211000000003</v>
      </c>
      <c r="AE16" s="10">
        <v>24341.1211</v>
      </c>
    </row>
    <row r="17" spans="1:31" x14ac:dyDescent="0.3">
      <c r="A17" s="8" t="s">
        <v>11</v>
      </c>
      <c r="B17" s="9">
        <v>2</v>
      </c>
      <c r="C17" s="9">
        <v>0</v>
      </c>
      <c r="D17" s="9">
        <v>840</v>
      </c>
      <c r="E17" s="9">
        <v>0</v>
      </c>
      <c r="F17" s="9"/>
      <c r="G17" s="9">
        <v>0</v>
      </c>
      <c r="H17" s="9">
        <v>32</v>
      </c>
      <c r="I17" s="9">
        <v>0</v>
      </c>
      <c r="J17" s="9"/>
      <c r="K17" s="9">
        <v>0</v>
      </c>
      <c r="L17" s="9">
        <v>0</v>
      </c>
      <c r="M17" s="9">
        <v>402</v>
      </c>
      <c r="N17" s="9">
        <v>0</v>
      </c>
      <c r="O17" s="9">
        <v>0</v>
      </c>
      <c r="P17" s="9">
        <v>0</v>
      </c>
      <c r="Q17" s="9"/>
      <c r="R17" s="9">
        <v>499</v>
      </c>
      <c r="S17" s="9">
        <v>0</v>
      </c>
      <c r="T17" s="9">
        <v>0</v>
      </c>
      <c r="U17" s="9">
        <v>0</v>
      </c>
      <c r="V17" s="9">
        <v>0</v>
      </c>
      <c r="W17" s="9">
        <v>307</v>
      </c>
      <c r="X17" s="9">
        <v>0</v>
      </c>
      <c r="Y17" s="9">
        <v>21</v>
      </c>
      <c r="Z17" s="9">
        <v>0</v>
      </c>
      <c r="AA17" s="9">
        <v>1</v>
      </c>
      <c r="AB17" s="9">
        <v>0</v>
      </c>
      <c r="AC17" s="18">
        <f t="shared" si="0"/>
        <v>2104</v>
      </c>
      <c r="AD17" s="18">
        <f t="shared" si="1"/>
        <v>70.66886999999997</v>
      </c>
      <c r="AE17" s="10">
        <v>2174.66887</v>
      </c>
    </row>
    <row r="18" spans="1:31" x14ac:dyDescent="0.3">
      <c r="A18" s="8" t="s">
        <v>12</v>
      </c>
      <c r="B18" s="9">
        <v>116</v>
      </c>
      <c r="C18" s="9">
        <v>0</v>
      </c>
      <c r="D18" s="9">
        <v>123</v>
      </c>
      <c r="E18" s="9">
        <v>0</v>
      </c>
      <c r="F18" s="9"/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27</v>
      </c>
      <c r="N18" s="9">
        <v>0</v>
      </c>
      <c r="O18" s="9">
        <v>0</v>
      </c>
      <c r="P18" s="9">
        <v>0</v>
      </c>
      <c r="Q18" s="9"/>
      <c r="R18" s="9">
        <v>75</v>
      </c>
      <c r="S18" s="9">
        <v>0</v>
      </c>
      <c r="T18" s="9">
        <v>0</v>
      </c>
      <c r="U18" s="9">
        <v>0</v>
      </c>
      <c r="V18" s="9">
        <v>0</v>
      </c>
      <c r="W18" s="9">
        <v>133</v>
      </c>
      <c r="X18" s="9">
        <v>0</v>
      </c>
      <c r="Y18" s="9">
        <v>69</v>
      </c>
      <c r="Z18" s="9">
        <v>0</v>
      </c>
      <c r="AA18" s="9">
        <v>0</v>
      </c>
      <c r="AB18" s="9">
        <v>0</v>
      </c>
      <c r="AC18" s="18">
        <f t="shared" si="0"/>
        <v>543</v>
      </c>
      <c r="AD18" s="18">
        <f t="shared" si="1"/>
        <v>65355.926659999997</v>
      </c>
      <c r="AE18" s="10">
        <v>65898.926659999997</v>
      </c>
    </row>
    <row r="19" spans="1:31" x14ac:dyDescent="0.3">
      <c r="A19" s="8" t="s">
        <v>13</v>
      </c>
      <c r="B19" s="9">
        <v>39</v>
      </c>
      <c r="C19" s="9">
        <v>2</v>
      </c>
      <c r="D19" s="9">
        <v>231</v>
      </c>
      <c r="E19" s="9">
        <v>1</v>
      </c>
      <c r="F19" s="9"/>
      <c r="G19" s="9">
        <v>0</v>
      </c>
      <c r="H19" s="9">
        <v>0</v>
      </c>
      <c r="I19" s="9">
        <v>0</v>
      </c>
      <c r="J19" s="9">
        <v>0</v>
      </c>
      <c r="K19" s="9"/>
      <c r="L19" s="9">
        <v>0</v>
      </c>
      <c r="M19" s="9">
        <v>2789</v>
      </c>
      <c r="N19" s="9">
        <v>0</v>
      </c>
      <c r="O19" s="9">
        <v>0</v>
      </c>
      <c r="P19" s="9">
        <v>0</v>
      </c>
      <c r="Q19" s="9"/>
      <c r="R19" s="9">
        <v>590</v>
      </c>
      <c r="S19" s="9">
        <v>0</v>
      </c>
      <c r="T19" s="9">
        <v>0</v>
      </c>
      <c r="U19" s="9">
        <v>0</v>
      </c>
      <c r="V19" s="9">
        <v>0</v>
      </c>
      <c r="W19" s="9">
        <v>408</v>
      </c>
      <c r="X19" s="9">
        <v>422</v>
      </c>
      <c r="Y19" s="9">
        <v>365</v>
      </c>
      <c r="Z19" s="9">
        <v>0</v>
      </c>
      <c r="AA19" s="9">
        <v>0</v>
      </c>
      <c r="AB19" s="9">
        <v>0</v>
      </c>
      <c r="AC19" s="18">
        <f t="shared" si="0"/>
        <v>4847</v>
      </c>
      <c r="AD19" s="18">
        <f t="shared" si="1"/>
        <v>20.076329999999871</v>
      </c>
      <c r="AE19" s="10">
        <v>4867.0763299999999</v>
      </c>
    </row>
    <row r="20" spans="1:31" x14ac:dyDescent="0.3">
      <c r="A20" s="8" t="s">
        <v>14</v>
      </c>
      <c r="B20" s="9">
        <v>99</v>
      </c>
      <c r="C20" s="9"/>
      <c r="D20" s="9">
        <v>0</v>
      </c>
      <c r="E20" s="9">
        <v>17</v>
      </c>
      <c r="F20" s="9"/>
      <c r="G20" s="9"/>
      <c r="H20" s="9">
        <v>0</v>
      </c>
      <c r="I20" s="9"/>
      <c r="J20" s="9"/>
      <c r="K20" s="9">
        <v>0</v>
      </c>
      <c r="L20" s="9"/>
      <c r="M20" s="9">
        <v>238</v>
      </c>
      <c r="N20" s="9">
        <v>0</v>
      </c>
      <c r="O20" s="9">
        <v>0</v>
      </c>
      <c r="P20" s="9">
        <v>0</v>
      </c>
      <c r="Q20" s="9"/>
      <c r="R20" s="9">
        <v>5</v>
      </c>
      <c r="S20" s="9">
        <v>0</v>
      </c>
      <c r="T20" s="9">
        <v>0</v>
      </c>
      <c r="U20" s="9">
        <v>0</v>
      </c>
      <c r="V20" s="9">
        <v>0</v>
      </c>
      <c r="W20" s="9">
        <v>12</v>
      </c>
      <c r="X20" s="9">
        <v>1544</v>
      </c>
      <c r="Y20" s="9">
        <v>42</v>
      </c>
      <c r="Z20" s="9">
        <v>0</v>
      </c>
      <c r="AA20" s="9">
        <v>0</v>
      </c>
      <c r="AB20" s="9">
        <v>0</v>
      </c>
      <c r="AC20" s="18">
        <f t="shared" si="0"/>
        <v>1957</v>
      </c>
      <c r="AD20" s="18">
        <f t="shared" si="1"/>
        <v>801.25081</v>
      </c>
      <c r="AE20" s="10">
        <v>2758.25081</v>
      </c>
    </row>
    <row r="21" spans="1:31" x14ac:dyDescent="0.3">
      <c r="A21" s="8" t="s">
        <v>15</v>
      </c>
      <c r="B21" s="9">
        <v>141</v>
      </c>
      <c r="C21" s="9">
        <v>0</v>
      </c>
      <c r="D21" s="9">
        <v>715</v>
      </c>
      <c r="E21" s="9">
        <v>0</v>
      </c>
      <c r="F21" s="9"/>
      <c r="G21" s="9">
        <v>0</v>
      </c>
      <c r="H21" s="9">
        <v>16</v>
      </c>
      <c r="I21" s="9"/>
      <c r="J21" s="9">
        <v>3</v>
      </c>
      <c r="K21" s="9"/>
      <c r="L21" s="9"/>
      <c r="M21" s="9">
        <v>16313</v>
      </c>
      <c r="N21" s="9">
        <v>0</v>
      </c>
      <c r="O21" s="9">
        <v>0</v>
      </c>
      <c r="P21" s="9">
        <v>0</v>
      </c>
      <c r="Q21" s="9"/>
      <c r="R21" s="9">
        <v>93</v>
      </c>
      <c r="S21" s="9">
        <v>0</v>
      </c>
      <c r="T21" s="9"/>
      <c r="U21" s="9">
        <v>3</v>
      </c>
      <c r="V21" s="9">
        <v>0</v>
      </c>
      <c r="W21" s="9">
        <v>363</v>
      </c>
      <c r="X21" s="9">
        <v>31</v>
      </c>
      <c r="Y21" s="9">
        <v>933</v>
      </c>
      <c r="Z21" s="9">
        <v>0</v>
      </c>
      <c r="AA21" s="9">
        <v>2</v>
      </c>
      <c r="AB21" s="9">
        <v>0</v>
      </c>
      <c r="AC21" s="18">
        <f t="shared" si="0"/>
        <v>18613</v>
      </c>
      <c r="AD21" s="18">
        <f t="shared" si="1"/>
        <v>142391.81580000001</v>
      </c>
      <c r="AE21" s="10">
        <v>161004.81580000001</v>
      </c>
    </row>
    <row r="22" spans="1:31" x14ac:dyDescent="0.3">
      <c r="A22" s="8" t="s">
        <v>16</v>
      </c>
      <c r="B22" s="9">
        <v>847</v>
      </c>
      <c r="C22" s="9">
        <v>0</v>
      </c>
      <c r="D22" s="9">
        <v>1737</v>
      </c>
      <c r="E22" s="9">
        <v>3</v>
      </c>
      <c r="F22" s="9">
        <v>0</v>
      </c>
      <c r="G22" s="9">
        <v>0</v>
      </c>
      <c r="H22" s="9">
        <v>102</v>
      </c>
      <c r="I22" s="9">
        <v>0</v>
      </c>
      <c r="J22" s="9">
        <v>0</v>
      </c>
      <c r="K22" s="9">
        <v>0</v>
      </c>
      <c r="L22" s="9">
        <v>0</v>
      </c>
      <c r="M22" s="9">
        <v>24221</v>
      </c>
      <c r="N22" s="9">
        <v>22</v>
      </c>
      <c r="O22" s="9">
        <v>0</v>
      </c>
      <c r="P22" s="9">
        <v>0</v>
      </c>
      <c r="Q22" s="9"/>
      <c r="R22" s="9">
        <v>6082</v>
      </c>
      <c r="S22" s="9">
        <v>0</v>
      </c>
      <c r="T22" s="9">
        <v>0</v>
      </c>
      <c r="U22" s="9">
        <v>0</v>
      </c>
      <c r="V22" s="9">
        <v>0</v>
      </c>
      <c r="W22" s="9">
        <v>7408</v>
      </c>
      <c r="X22" s="9">
        <v>301</v>
      </c>
      <c r="Y22" s="9">
        <v>5496</v>
      </c>
      <c r="Z22" s="9">
        <v>0</v>
      </c>
      <c r="AA22" s="9">
        <v>4</v>
      </c>
      <c r="AB22" s="9">
        <v>2</v>
      </c>
      <c r="AC22" s="18">
        <f t="shared" si="0"/>
        <v>46225</v>
      </c>
      <c r="AD22" s="18">
        <f t="shared" si="1"/>
        <v>153.95543999999791</v>
      </c>
      <c r="AE22" s="10">
        <v>46378.955439999998</v>
      </c>
    </row>
    <row r="23" spans="1:31" x14ac:dyDescent="0.3">
      <c r="A23" s="8" t="s">
        <v>17</v>
      </c>
      <c r="B23" s="9">
        <v>24</v>
      </c>
      <c r="C23" s="9">
        <v>0</v>
      </c>
      <c r="D23" s="9">
        <v>0</v>
      </c>
      <c r="E23" s="9">
        <v>0</v>
      </c>
      <c r="F23" s="9"/>
      <c r="G23" s="9">
        <v>0</v>
      </c>
      <c r="H23" s="9">
        <v>0</v>
      </c>
      <c r="I23" s="9"/>
      <c r="J23" s="9"/>
      <c r="K23" s="9">
        <v>0</v>
      </c>
      <c r="L23" s="9"/>
      <c r="M23" s="9">
        <v>931</v>
      </c>
      <c r="N23" s="9">
        <v>0</v>
      </c>
      <c r="O23" s="9">
        <v>20</v>
      </c>
      <c r="P23" s="9">
        <v>0</v>
      </c>
      <c r="Q23" s="9"/>
      <c r="R23" s="9">
        <v>0</v>
      </c>
      <c r="S23" s="9"/>
      <c r="T23" s="9">
        <v>0</v>
      </c>
      <c r="U23" s="9">
        <v>1</v>
      </c>
      <c r="V23" s="9">
        <v>0</v>
      </c>
      <c r="W23" s="9">
        <v>327</v>
      </c>
      <c r="X23" s="9">
        <v>0</v>
      </c>
      <c r="Y23" s="9">
        <v>2055</v>
      </c>
      <c r="Z23" s="9">
        <v>0</v>
      </c>
      <c r="AA23" s="9">
        <v>0</v>
      </c>
      <c r="AB23" s="9">
        <v>0</v>
      </c>
      <c r="AC23" s="18">
        <f t="shared" si="0"/>
        <v>3358</v>
      </c>
      <c r="AD23" s="18">
        <f t="shared" si="1"/>
        <v>6412.8238899999997</v>
      </c>
      <c r="AE23" s="10">
        <v>9770.8238899999997</v>
      </c>
    </row>
    <row r="24" spans="1:31" x14ac:dyDescent="0.3">
      <c r="A24" s="8" t="s">
        <v>18</v>
      </c>
      <c r="B24" s="9">
        <v>2899</v>
      </c>
      <c r="C24" s="9">
        <v>151</v>
      </c>
      <c r="D24" s="9">
        <v>9949</v>
      </c>
      <c r="E24" s="9">
        <v>4</v>
      </c>
      <c r="F24" s="9">
        <v>2131</v>
      </c>
      <c r="G24" s="9">
        <v>0</v>
      </c>
      <c r="H24" s="9">
        <v>5460</v>
      </c>
      <c r="I24" s="9">
        <v>0</v>
      </c>
      <c r="J24" s="9">
        <v>0</v>
      </c>
      <c r="K24" s="9">
        <v>0</v>
      </c>
      <c r="L24" s="9">
        <v>17</v>
      </c>
      <c r="M24" s="9">
        <v>297352</v>
      </c>
      <c r="N24" s="9">
        <v>10</v>
      </c>
      <c r="O24" s="9">
        <v>0</v>
      </c>
      <c r="P24" s="9">
        <v>102</v>
      </c>
      <c r="Q24" s="9"/>
      <c r="R24" s="9">
        <v>164</v>
      </c>
      <c r="S24" s="9">
        <v>0</v>
      </c>
      <c r="T24" s="9">
        <v>6</v>
      </c>
      <c r="U24" s="9">
        <v>1695</v>
      </c>
      <c r="V24" s="9">
        <v>0</v>
      </c>
      <c r="W24" s="9">
        <v>56629</v>
      </c>
      <c r="X24" s="9">
        <v>498</v>
      </c>
      <c r="Y24" s="9">
        <v>20687</v>
      </c>
      <c r="Z24" s="9">
        <v>14</v>
      </c>
      <c r="AA24" s="9">
        <v>1</v>
      </c>
      <c r="AB24" s="9">
        <v>15</v>
      </c>
      <c r="AC24" s="18">
        <f t="shared" si="0"/>
        <v>397784</v>
      </c>
      <c r="AD24" s="18">
        <f t="shared" si="1"/>
        <v>74260.854119999975</v>
      </c>
      <c r="AE24" s="10">
        <v>472044.85411999997</v>
      </c>
    </row>
    <row r="25" spans="1:31" x14ac:dyDescent="0.3">
      <c r="A25" s="8" t="s">
        <v>19</v>
      </c>
      <c r="B25" s="9">
        <v>582</v>
      </c>
      <c r="C25" s="9">
        <v>6</v>
      </c>
      <c r="D25" s="9">
        <v>18</v>
      </c>
      <c r="E25" s="9">
        <v>0</v>
      </c>
      <c r="F25" s="9"/>
      <c r="G25" s="9">
        <v>119</v>
      </c>
      <c r="H25" s="9">
        <v>1</v>
      </c>
      <c r="I25" s="9">
        <v>9</v>
      </c>
      <c r="J25" s="9">
        <v>209</v>
      </c>
      <c r="K25" s="9">
        <v>0</v>
      </c>
      <c r="L25" s="9">
        <v>0</v>
      </c>
      <c r="M25" s="9">
        <v>197</v>
      </c>
      <c r="N25" s="9">
        <v>55</v>
      </c>
      <c r="O25" s="9">
        <v>0</v>
      </c>
      <c r="P25" s="9">
        <v>15</v>
      </c>
      <c r="Q25" s="9"/>
      <c r="R25" s="9">
        <v>48</v>
      </c>
      <c r="S25" s="9">
        <v>0</v>
      </c>
      <c r="T25" s="9">
        <v>0</v>
      </c>
      <c r="U25" s="9">
        <v>0</v>
      </c>
      <c r="V25" s="9">
        <v>0</v>
      </c>
      <c r="W25" s="9">
        <v>688</v>
      </c>
      <c r="X25" s="9">
        <v>104</v>
      </c>
      <c r="Y25" s="9">
        <v>1333</v>
      </c>
      <c r="Z25" s="9">
        <v>22</v>
      </c>
      <c r="AA25" s="9">
        <v>52</v>
      </c>
      <c r="AB25" s="9">
        <v>0</v>
      </c>
      <c r="AC25" s="18">
        <f t="shared" si="0"/>
        <v>3458</v>
      </c>
      <c r="AD25" s="18">
        <f t="shared" si="1"/>
        <v>14061.667240000002</v>
      </c>
      <c r="AE25" s="10">
        <v>17519.667240000002</v>
      </c>
    </row>
    <row r="26" spans="1:31" x14ac:dyDescent="0.3">
      <c r="A26" s="8" t="s">
        <v>20</v>
      </c>
      <c r="B26" s="9">
        <v>1230</v>
      </c>
      <c r="C26" s="9">
        <v>0</v>
      </c>
      <c r="D26" s="9">
        <v>692</v>
      </c>
      <c r="E26" s="9">
        <v>0</v>
      </c>
      <c r="F26" s="9"/>
      <c r="G26" s="9">
        <v>0</v>
      </c>
      <c r="H26" s="9">
        <v>1</v>
      </c>
      <c r="I26" s="9">
        <v>9</v>
      </c>
      <c r="J26" s="9">
        <v>192</v>
      </c>
      <c r="K26" s="9">
        <v>0</v>
      </c>
      <c r="L26" s="9">
        <v>0</v>
      </c>
      <c r="M26" s="9">
        <v>2022</v>
      </c>
      <c r="N26" s="9">
        <v>0</v>
      </c>
      <c r="O26" s="9">
        <v>340</v>
      </c>
      <c r="P26" s="9">
        <v>12</v>
      </c>
      <c r="Q26" s="9"/>
      <c r="R26" s="9">
        <v>440</v>
      </c>
      <c r="S26" s="9">
        <v>0</v>
      </c>
      <c r="T26" s="9">
        <v>2</v>
      </c>
      <c r="U26" s="9">
        <v>115</v>
      </c>
      <c r="V26" s="9">
        <v>1</v>
      </c>
      <c r="W26" s="9">
        <v>1460</v>
      </c>
      <c r="X26" s="9">
        <v>297</v>
      </c>
      <c r="Y26" s="9">
        <v>4513</v>
      </c>
      <c r="Z26" s="9">
        <v>129</v>
      </c>
      <c r="AA26" s="9">
        <v>18</v>
      </c>
      <c r="AB26" s="9">
        <v>0</v>
      </c>
      <c r="AC26" s="18">
        <f t="shared" si="0"/>
        <v>11473</v>
      </c>
      <c r="AD26" s="18">
        <f t="shared" si="1"/>
        <v>82044.093410000001</v>
      </c>
      <c r="AE26" s="10">
        <v>93517.093410000001</v>
      </c>
    </row>
    <row r="27" spans="1:31" x14ac:dyDescent="0.3">
      <c r="A27" s="8" t="s">
        <v>21</v>
      </c>
      <c r="B27" s="9">
        <v>314</v>
      </c>
      <c r="C27" s="9">
        <v>0</v>
      </c>
      <c r="D27" s="9">
        <v>19203</v>
      </c>
      <c r="E27" s="9">
        <v>0</v>
      </c>
      <c r="F27" s="9"/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3839</v>
      </c>
      <c r="N27" s="9">
        <v>0</v>
      </c>
      <c r="O27" s="9">
        <v>0</v>
      </c>
      <c r="P27" s="9">
        <v>54</v>
      </c>
      <c r="Q27" s="9"/>
      <c r="R27" s="9">
        <v>16</v>
      </c>
      <c r="S27" s="9"/>
      <c r="T27" s="9">
        <v>0</v>
      </c>
      <c r="U27" s="9">
        <v>0</v>
      </c>
      <c r="V27" s="9">
        <v>0</v>
      </c>
      <c r="W27" s="9">
        <v>1742</v>
      </c>
      <c r="X27" s="9">
        <v>22</v>
      </c>
      <c r="Y27" s="9">
        <v>3110</v>
      </c>
      <c r="Z27" s="9">
        <v>0</v>
      </c>
      <c r="AA27" s="9">
        <v>0</v>
      </c>
      <c r="AB27" s="9">
        <v>0</v>
      </c>
      <c r="AC27" s="18">
        <f t="shared" si="0"/>
        <v>28300</v>
      </c>
      <c r="AD27" s="18">
        <f t="shared" si="1"/>
        <v>5185.4231700000018</v>
      </c>
      <c r="AE27" s="10">
        <v>33485.423170000002</v>
      </c>
    </row>
    <row r="28" spans="1:31" x14ac:dyDescent="0.3">
      <c r="A28" s="8" t="s">
        <v>22</v>
      </c>
      <c r="B28" s="9">
        <v>205</v>
      </c>
      <c r="C28" s="9">
        <v>3</v>
      </c>
      <c r="D28" s="9">
        <v>10983</v>
      </c>
      <c r="E28" s="9">
        <v>3</v>
      </c>
      <c r="F28" s="9"/>
      <c r="G28" s="9">
        <v>340</v>
      </c>
      <c r="H28" s="9">
        <v>83</v>
      </c>
      <c r="I28" s="9">
        <v>13</v>
      </c>
      <c r="J28" s="9">
        <v>333</v>
      </c>
      <c r="K28" s="9">
        <v>0</v>
      </c>
      <c r="L28" s="9">
        <v>0</v>
      </c>
      <c r="M28" s="9">
        <v>4878</v>
      </c>
      <c r="N28" s="9">
        <v>48</v>
      </c>
      <c r="O28" s="9">
        <v>2</v>
      </c>
      <c r="P28" s="9">
        <v>34</v>
      </c>
      <c r="Q28" s="9"/>
      <c r="R28" s="9">
        <v>886</v>
      </c>
      <c r="S28" s="9">
        <v>0</v>
      </c>
      <c r="T28" s="9">
        <v>3</v>
      </c>
      <c r="U28" s="9">
        <v>3</v>
      </c>
      <c r="V28" s="9">
        <v>2</v>
      </c>
      <c r="W28" s="9">
        <v>36336</v>
      </c>
      <c r="X28" s="9">
        <v>2727</v>
      </c>
      <c r="Y28" s="9">
        <v>76995</v>
      </c>
      <c r="Z28" s="9">
        <v>32</v>
      </c>
      <c r="AA28" s="9">
        <v>213</v>
      </c>
      <c r="AB28" s="9">
        <v>156</v>
      </c>
      <c r="AC28" s="18">
        <f t="shared" si="0"/>
        <v>134278</v>
      </c>
      <c r="AD28" s="18">
        <f t="shared" si="1"/>
        <v>86017.672120000003</v>
      </c>
      <c r="AE28" s="10">
        <v>220295.67212</v>
      </c>
    </row>
    <row r="29" spans="1:31" x14ac:dyDescent="0.3">
      <c r="A29" s="8" t="s">
        <v>23</v>
      </c>
      <c r="B29" s="9">
        <v>339</v>
      </c>
      <c r="C29" s="9">
        <v>0</v>
      </c>
      <c r="D29" s="9">
        <v>462</v>
      </c>
      <c r="E29" s="9">
        <v>0</v>
      </c>
      <c r="F29" s="9"/>
      <c r="G29" s="9">
        <v>0</v>
      </c>
      <c r="H29" s="9">
        <v>141</v>
      </c>
      <c r="I29" s="9">
        <v>0</v>
      </c>
      <c r="J29" s="9">
        <v>0</v>
      </c>
      <c r="K29" s="9">
        <v>0</v>
      </c>
      <c r="L29" s="9">
        <v>0</v>
      </c>
      <c r="M29" s="9">
        <v>2312</v>
      </c>
      <c r="N29" s="9">
        <v>0</v>
      </c>
      <c r="O29" s="9">
        <v>0</v>
      </c>
      <c r="P29" s="9">
        <v>17</v>
      </c>
      <c r="Q29" s="9"/>
      <c r="R29" s="9">
        <v>324</v>
      </c>
      <c r="S29" s="9">
        <v>0</v>
      </c>
      <c r="T29" s="9">
        <v>0</v>
      </c>
      <c r="U29" s="9">
        <v>0</v>
      </c>
      <c r="V29" s="9">
        <v>0</v>
      </c>
      <c r="W29" s="9">
        <v>2441</v>
      </c>
      <c r="X29" s="9">
        <v>3</v>
      </c>
      <c r="Y29" s="9">
        <v>1823</v>
      </c>
      <c r="Z29" s="9">
        <v>27</v>
      </c>
      <c r="AA29" s="9">
        <v>1</v>
      </c>
      <c r="AB29" s="9">
        <v>0</v>
      </c>
      <c r="AC29" s="18">
        <f t="shared" si="0"/>
        <v>7890</v>
      </c>
      <c r="AD29" s="18">
        <f t="shared" si="1"/>
        <v>5179.3030199999994</v>
      </c>
      <c r="AE29" s="10">
        <v>13069.303019999999</v>
      </c>
    </row>
    <row r="30" spans="1:31" x14ac:dyDescent="0.3">
      <c r="A30" s="8" t="s">
        <v>24</v>
      </c>
      <c r="B30" s="9">
        <v>1131</v>
      </c>
      <c r="C30" s="9">
        <v>234</v>
      </c>
      <c r="D30" s="9">
        <v>1853</v>
      </c>
      <c r="E30" s="9">
        <v>4557</v>
      </c>
      <c r="F30" s="9">
        <v>0</v>
      </c>
      <c r="G30" s="9">
        <v>288</v>
      </c>
      <c r="H30" s="9">
        <v>16</v>
      </c>
      <c r="I30" s="9">
        <v>0</v>
      </c>
      <c r="J30" s="9">
        <v>221</v>
      </c>
      <c r="K30" s="9">
        <v>0</v>
      </c>
      <c r="L30" s="9">
        <v>0</v>
      </c>
      <c r="M30" s="9">
        <v>3750</v>
      </c>
      <c r="N30" s="9">
        <v>245</v>
      </c>
      <c r="O30" s="9">
        <v>72</v>
      </c>
      <c r="P30" s="9">
        <v>93</v>
      </c>
      <c r="Q30" s="9">
        <v>2</v>
      </c>
      <c r="R30" s="9">
        <v>6946</v>
      </c>
      <c r="S30" s="9">
        <v>0</v>
      </c>
      <c r="T30" s="9">
        <v>773</v>
      </c>
      <c r="U30" s="9">
        <v>68</v>
      </c>
      <c r="V30" s="9">
        <v>0</v>
      </c>
      <c r="W30" s="9">
        <v>5814</v>
      </c>
      <c r="X30" s="9">
        <v>2184</v>
      </c>
      <c r="Y30" s="9">
        <v>27619</v>
      </c>
      <c r="Z30" s="9">
        <v>19</v>
      </c>
      <c r="AA30" s="9">
        <v>1682</v>
      </c>
      <c r="AB30" s="9">
        <v>31</v>
      </c>
      <c r="AC30" s="18">
        <f t="shared" si="0"/>
        <v>57598</v>
      </c>
      <c r="AD30" s="18">
        <f t="shared" si="1"/>
        <v>32753.238509999996</v>
      </c>
      <c r="AE30" s="10">
        <v>90351.238509999996</v>
      </c>
    </row>
    <row r="31" spans="1:31" ht="15" thickBot="1" x14ac:dyDescent="0.35">
      <c r="A31" s="11" t="s">
        <v>25</v>
      </c>
      <c r="B31" s="12">
        <f t="shared" ref="B31:AD31" si="2">SUM(B8:B30)</f>
        <v>14076</v>
      </c>
      <c r="C31" s="12">
        <f t="shared" si="2"/>
        <v>975</v>
      </c>
      <c r="D31" s="12">
        <f t="shared" si="2"/>
        <v>50197</v>
      </c>
      <c r="E31" s="12">
        <f t="shared" si="2"/>
        <v>4591</v>
      </c>
      <c r="F31" s="12">
        <f t="shared" si="2"/>
        <v>2131</v>
      </c>
      <c r="G31" s="12">
        <f t="shared" si="2"/>
        <v>753</v>
      </c>
      <c r="H31" s="12">
        <f t="shared" si="2"/>
        <v>6241</v>
      </c>
      <c r="I31" s="12">
        <f t="shared" si="2"/>
        <v>33</v>
      </c>
      <c r="J31" s="12">
        <f t="shared" si="2"/>
        <v>985</v>
      </c>
      <c r="K31" s="12">
        <f t="shared" si="2"/>
        <v>0</v>
      </c>
      <c r="L31" s="12">
        <f t="shared" si="2"/>
        <v>17</v>
      </c>
      <c r="M31" s="12">
        <f t="shared" si="2"/>
        <v>373732</v>
      </c>
      <c r="N31" s="12">
        <f t="shared" si="2"/>
        <v>404</v>
      </c>
      <c r="O31" s="12">
        <f t="shared" si="2"/>
        <v>435</v>
      </c>
      <c r="P31" s="12">
        <f t="shared" si="2"/>
        <v>558</v>
      </c>
      <c r="Q31" s="12">
        <f t="shared" si="2"/>
        <v>2</v>
      </c>
      <c r="R31" s="12">
        <f t="shared" si="2"/>
        <v>18569</v>
      </c>
      <c r="S31" s="12">
        <f t="shared" si="2"/>
        <v>0</v>
      </c>
      <c r="T31" s="12">
        <f t="shared" si="2"/>
        <v>787</v>
      </c>
      <c r="U31" s="12">
        <f t="shared" si="2"/>
        <v>1886</v>
      </c>
      <c r="V31" s="12">
        <f t="shared" si="2"/>
        <v>4</v>
      </c>
      <c r="W31" s="12">
        <f t="shared" si="2"/>
        <v>151149</v>
      </c>
      <c r="X31" s="12">
        <f t="shared" si="2"/>
        <v>9333</v>
      </c>
      <c r="Y31" s="12">
        <f t="shared" si="2"/>
        <v>160028</v>
      </c>
      <c r="Z31" s="12">
        <f t="shared" si="2"/>
        <v>244</v>
      </c>
      <c r="AA31" s="12">
        <f t="shared" si="2"/>
        <v>2018</v>
      </c>
      <c r="AB31" s="12">
        <f t="shared" si="2"/>
        <v>232</v>
      </c>
      <c r="AC31" s="12">
        <f t="shared" si="2"/>
        <v>799380</v>
      </c>
      <c r="AD31" s="12">
        <f t="shared" si="2"/>
        <v>610790.65810999996</v>
      </c>
      <c r="AE31" s="12">
        <v>1410170.65811</v>
      </c>
    </row>
    <row r="32" spans="1:31" ht="15" thickTop="1" x14ac:dyDescent="0.3">
      <c r="A32" s="13" t="s">
        <v>26</v>
      </c>
      <c r="B32" s="13">
        <v>383</v>
      </c>
      <c r="C32" s="13">
        <v>0</v>
      </c>
      <c r="D32" s="13">
        <v>796</v>
      </c>
      <c r="E32" s="13">
        <v>3</v>
      </c>
      <c r="F32" s="13"/>
      <c r="G32" s="13">
        <v>0</v>
      </c>
      <c r="H32" s="13">
        <v>7</v>
      </c>
      <c r="I32" s="13">
        <v>0</v>
      </c>
      <c r="J32" s="13">
        <v>0</v>
      </c>
      <c r="K32" s="13">
        <v>0</v>
      </c>
      <c r="L32" s="13">
        <v>0</v>
      </c>
      <c r="M32" s="13">
        <v>2017</v>
      </c>
      <c r="N32" s="13">
        <v>9</v>
      </c>
      <c r="O32" s="13">
        <v>22</v>
      </c>
      <c r="P32" s="13">
        <v>3</v>
      </c>
      <c r="Q32" s="13">
        <v>0</v>
      </c>
      <c r="R32" s="13">
        <v>180</v>
      </c>
      <c r="S32" s="13">
        <v>0</v>
      </c>
      <c r="T32" s="13">
        <v>0</v>
      </c>
      <c r="U32" s="13">
        <v>1</v>
      </c>
      <c r="V32" s="13">
        <v>0</v>
      </c>
      <c r="W32" s="13">
        <v>16311</v>
      </c>
      <c r="X32" s="13">
        <v>535</v>
      </c>
      <c r="Y32" s="13">
        <v>19849</v>
      </c>
      <c r="Z32" s="13">
        <v>0</v>
      </c>
      <c r="AA32" s="13">
        <v>47</v>
      </c>
      <c r="AB32" s="13">
        <v>0</v>
      </c>
      <c r="AC32" s="18">
        <f t="shared" ref="AC32:AC60" si="3">SUM(B32:AB32)</f>
        <v>40163</v>
      </c>
      <c r="AD32" s="18">
        <f t="shared" ref="AD32:AD60" si="4">+AE32-AC32</f>
        <v>478780.72730999999</v>
      </c>
      <c r="AE32" s="10">
        <v>518943.72730999999</v>
      </c>
    </row>
    <row r="33" spans="1:31" x14ac:dyDescent="0.3">
      <c r="A33" s="13" t="s">
        <v>27</v>
      </c>
      <c r="B33" s="13">
        <v>0</v>
      </c>
      <c r="C33" s="13">
        <v>8</v>
      </c>
      <c r="D33" s="13">
        <v>1</v>
      </c>
      <c r="E33" s="13">
        <v>1</v>
      </c>
      <c r="F33" s="13"/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1380</v>
      </c>
      <c r="N33" s="13">
        <v>141</v>
      </c>
      <c r="O33" s="13">
        <v>0</v>
      </c>
      <c r="P33" s="13">
        <v>0</v>
      </c>
      <c r="Q33" s="13"/>
      <c r="R33" s="13">
        <v>500</v>
      </c>
      <c r="S33" s="13">
        <v>0</v>
      </c>
      <c r="T33" s="13">
        <v>0</v>
      </c>
      <c r="U33" s="13">
        <v>0</v>
      </c>
      <c r="V33" s="13">
        <v>0</v>
      </c>
      <c r="W33" s="13">
        <v>109</v>
      </c>
      <c r="X33" s="13">
        <v>14</v>
      </c>
      <c r="Y33" s="13">
        <v>119</v>
      </c>
      <c r="Z33" s="13">
        <v>0</v>
      </c>
      <c r="AA33" s="13">
        <v>0</v>
      </c>
      <c r="AB33" s="13">
        <v>0</v>
      </c>
      <c r="AC33" s="18">
        <f t="shared" si="3"/>
        <v>2273</v>
      </c>
      <c r="AD33" s="18">
        <f t="shared" si="4"/>
        <v>173.11027999999988</v>
      </c>
      <c r="AE33" s="10">
        <v>2446.1102799999999</v>
      </c>
    </row>
    <row r="34" spans="1:31" x14ac:dyDescent="0.3">
      <c r="A34" s="13" t="s">
        <v>28</v>
      </c>
      <c r="B34" s="13">
        <v>4573</v>
      </c>
      <c r="C34" s="13">
        <v>3</v>
      </c>
      <c r="D34" s="13">
        <v>681</v>
      </c>
      <c r="E34" s="13">
        <v>0</v>
      </c>
      <c r="F34" s="13">
        <v>0</v>
      </c>
      <c r="G34" s="13">
        <v>0</v>
      </c>
      <c r="H34" s="13">
        <v>31</v>
      </c>
      <c r="I34" s="13">
        <v>89</v>
      </c>
      <c r="J34" s="13">
        <v>0</v>
      </c>
      <c r="K34" s="13">
        <v>0</v>
      </c>
      <c r="L34" s="13">
        <v>0</v>
      </c>
      <c r="M34" s="13">
        <v>795</v>
      </c>
      <c r="N34" s="13">
        <v>1</v>
      </c>
      <c r="O34" s="13">
        <v>0</v>
      </c>
      <c r="P34" s="13">
        <v>150</v>
      </c>
      <c r="Q34" s="13">
        <v>0</v>
      </c>
      <c r="R34" s="13">
        <v>226</v>
      </c>
      <c r="S34" s="13">
        <v>0</v>
      </c>
      <c r="T34" s="13">
        <v>0</v>
      </c>
      <c r="U34" s="13">
        <v>0</v>
      </c>
      <c r="V34" s="13">
        <v>0</v>
      </c>
      <c r="W34" s="13">
        <v>5599</v>
      </c>
      <c r="X34" s="13">
        <v>2026</v>
      </c>
      <c r="Y34" s="13">
        <v>12220</v>
      </c>
      <c r="Z34" s="13">
        <v>0</v>
      </c>
      <c r="AA34" s="13">
        <v>329</v>
      </c>
      <c r="AB34" s="13">
        <v>3</v>
      </c>
      <c r="AC34" s="18">
        <f t="shared" si="3"/>
        <v>26726</v>
      </c>
      <c r="AD34" s="18">
        <f t="shared" si="4"/>
        <v>186390.86197999999</v>
      </c>
      <c r="AE34" s="10">
        <v>213116.86197999999</v>
      </c>
    </row>
    <row r="35" spans="1:31" x14ac:dyDescent="0.3">
      <c r="A35" s="13" t="s">
        <v>29</v>
      </c>
      <c r="B35" s="13">
        <v>0</v>
      </c>
      <c r="C35" s="13">
        <v>0</v>
      </c>
      <c r="D35" s="13">
        <v>10</v>
      </c>
      <c r="E35" s="13">
        <v>0</v>
      </c>
      <c r="F35" s="13"/>
      <c r="G35" s="13">
        <v>0</v>
      </c>
      <c r="H35" s="13">
        <v>0</v>
      </c>
      <c r="I35" s="13">
        <v>0</v>
      </c>
      <c r="J35" s="13">
        <v>2</v>
      </c>
      <c r="K35" s="13">
        <v>0</v>
      </c>
      <c r="L35" s="13">
        <v>0</v>
      </c>
      <c r="M35" s="13">
        <v>89</v>
      </c>
      <c r="N35" s="13">
        <v>8</v>
      </c>
      <c r="O35" s="13">
        <v>0</v>
      </c>
      <c r="P35" s="13">
        <v>0</v>
      </c>
      <c r="Q35" s="13">
        <v>0</v>
      </c>
      <c r="R35" s="13">
        <v>27</v>
      </c>
      <c r="S35" s="13">
        <v>0</v>
      </c>
      <c r="T35" s="13">
        <v>0</v>
      </c>
      <c r="U35" s="13">
        <v>0</v>
      </c>
      <c r="V35" s="13">
        <v>0</v>
      </c>
      <c r="W35" s="13">
        <v>45</v>
      </c>
      <c r="X35" s="13">
        <v>2</v>
      </c>
      <c r="Y35" s="13">
        <v>7</v>
      </c>
      <c r="Z35" s="13">
        <v>0</v>
      </c>
      <c r="AA35" s="13">
        <v>0</v>
      </c>
      <c r="AB35" s="13">
        <v>0</v>
      </c>
      <c r="AC35" s="18">
        <f t="shared" si="3"/>
        <v>190</v>
      </c>
      <c r="AD35" s="18">
        <f t="shared" si="4"/>
        <v>1789.3317400000001</v>
      </c>
      <c r="AE35" s="10">
        <v>1979.3317400000001</v>
      </c>
    </row>
    <row r="36" spans="1:31" x14ac:dyDescent="0.3">
      <c r="A36" s="13" t="s">
        <v>30</v>
      </c>
      <c r="B36" s="13">
        <v>118</v>
      </c>
      <c r="C36" s="13">
        <v>0</v>
      </c>
      <c r="D36" s="13">
        <v>146</v>
      </c>
      <c r="E36" s="13">
        <v>67</v>
      </c>
      <c r="F36" s="13"/>
      <c r="G36" s="13">
        <v>1359</v>
      </c>
      <c r="H36" s="13">
        <v>47</v>
      </c>
      <c r="I36" s="13">
        <v>0</v>
      </c>
      <c r="J36" s="13">
        <v>0</v>
      </c>
      <c r="K36" s="13">
        <v>233</v>
      </c>
      <c r="L36" s="13">
        <v>0</v>
      </c>
      <c r="M36" s="13">
        <v>514</v>
      </c>
      <c r="N36" s="13">
        <v>5144</v>
      </c>
      <c r="O36" s="13">
        <v>0</v>
      </c>
      <c r="P36" s="13">
        <v>0</v>
      </c>
      <c r="Q36" s="13">
        <v>0</v>
      </c>
      <c r="R36" s="13">
        <v>589</v>
      </c>
      <c r="S36" s="13">
        <v>0</v>
      </c>
      <c r="T36" s="13">
        <v>0</v>
      </c>
      <c r="U36" s="13">
        <v>4</v>
      </c>
      <c r="V36" s="13">
        <v>0</v>
      </c>
      <c r="W36" s="13">
        <v>314</v>
      </c>
      <c r="X36" s="13">
        <v>166</v>
      </c>
      <c r="Y36" s="13">
        <v>205</v>
      </c>
      <c r="Z36" s="13">
        <v>0</v>
      </c>
      <c r="AA36" s="13">
        <v>251</v>
      </c>
      <c r="AB36" s="13">
        <v>0</v>
      </c>
      <c r="AC36" s="18">
        <f t="shared" si="3"/>
        <v>9157</v>
      </c>
      <c r="AD36" s="18">
        <f t="shared" si="4"/>
        <v>16978.781709999999</v>
      </c>
      <c r="AE36" s="10">
        <v>26135.781709999999</v>
      </c>
    </row>
    <row r="37" spans="1:31" x14ac:dyDescent="0.3">
      <c r="A37" s="13" t="s">
        <v>31</v>
      </c>
      <c r="B37" s="13">
        <v>25</v>
      </c>
      <c r="C37" s="13">
        <v>0</v>
      </c>
      <c r="D37" s="13">
        <v>5</v>
      </c>
      <c r="E37" s="13">
        <v>0</v>
      </c>
      <c r="F37" s="13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193</v>
      </c>
      <c r="N37" s="13">
        <v>5</v>
      </c>
      <c r="O37" s="13">
        <v>0</v>
      </c>
      <c r="P37" s="13">
        <v>0</v>
      </c>
      <c r="Q37" s="13"/>
      <c r="R37" s="13">
        <v>525</v>
      </c>
      <c r="S37" s="13">
        <v>0</v>
      </c>
      <c r="T37" s="13">
        <v>0</v>
      </c>
      <c r="U37" s="13">
        <v>0</v>
      </c>
      <c r="V37" s="13">
        <v>0</v>
      </c>
      <c r="W37" s="13">
        <v>1061</v>
      </c>
      <c r="X37" s="13">
        <v>0</v>
      </c>
      <c r="Y37" s="13">
        <v>272</v>
      </c>
      <c r="Z37" s="13">
        <v>0</v>
      </c>
      <c r="AA37" s="13">
        <v>17</v>
      </c>
      <c r="AB37" s="13">
        <v>0</v>
      </c>
      <c r="AC37" s="18">
        <f t="shared" si="3"/>
        <v>2103</v>
      </c>
      <c r="AD37" s="18">
        <f t="shared" si="4"/>
        <v>6859.7082800000007</v>
      </c>
      <c r="AE37" s="10">
        <v>8962.7082800000007</v>
      </c>
    </row>
    <row r="38" spans="1:31" x14ac:dyDescent="0.3">
      <c r="A38" s="13" t="s">
        <v>32</v>
      </c>
      <c r="B38" s="13">
        <v>66</v>
      </c>
      <c r="C38" s="13">
        <v>57</v>
      </c>
      <c r="D38" s="13">
        <v>30</v>
      </c>
      <c r="E38" s="13">
        <v>2</v>
      </c>
      <c r="F38" s="13"/>
      <c r="G38" s="13">
        <v>0</v>
      </c>
      <c r="H38" s="13">
        <v>9</v>
      </c>
      <c r="I38" s="13">
        <v>0</v>
      </c>
      <c r="J38" s="13">
        <v>0</v>
      </c>
      <c r="K38" s="13">
        <v>0</v>
      </c>
      <c r="L38" s="13">
        <v>0</v>
      </c>
      <c r="M38" s="13">
        <v>101</v>
      </c>
      <c r="N38" s="13">
        <v>1</v>
      </c>
      <c r="O38" s="13">
        <v>0</v>
      </c>
      <c r="P38" s="13">
        <v>75</v>
      </c>
      <c r="Q38" s="13"/>
      <c r="R38" s="13">
        <v>212</v>
      </c>
      <c r="S38" s="13">
        <v>0</v>
      </c>
      <c r="T38" s="13">
        <v>0</v>
      </c>
      <c r="U38" s="13">
        <v>0</v>
      </c>
      <c r="V38" s="13">
        <v>0</v>
      </c>
      <c r="W38" s="13">
        <v>2013</v>
      </c>
      <c r="X38" s="13">
        <v>572</v>
      </c>
      <c r="Y38" s="13">
        <v>44629</v>
      </c>
      <c r="Z38" s="13">
        <v>0</v>
      </c>
      <c r="AA38" s="13">
        <v>184</v>
      </c>
      <c r="AB38" s="13">
        <v>0</v>
      </c>
      <c r="AC38" s="18">
        <f t="shared" si="3"/>
        <v>47951</v>
      </c>
      <c r="AD38" s="18">
        <f t="shared" si="4"/>
        <v>203493.45757999999</v>
      </c>
      <c r="AE38" s="10">
        <v>251444.45757999999</v>
      </c>
    </row>
    <row r="39" spans="1:31" x14ac:dyDescent="0.3">
      <c r="A39" s="13" t="s">
        <v>33</v>
      </c>
      <c r="B39" s="13">
        <v>1512</v>
      </c>
      <c r="C39" s="13">
        <v>79</v>
      </c>
      <c r="D39" s="13">
        <v>2012</v>
      </c>
      <c r="E39" s="13">
        <v>1</v>
      </c>
      <c r="F39" s="13">
        <v>7</v>
      </c>
      <c r="G39" s="13">
        <v>0</v>
      </c>
      <c r="H39" s="13">
        <v>3</v>
      </c>
      <c r="I39" s="13">
        <v>0</v>
      </c>
      <c r="J39" s="13">
        <v>0</v>
      </c>
      <c r="K39" s="13">
        <v>0</v>
      </c>
      <c r="L39" s="13">
        <v>0</v>
      </c>
      <c r="M39" s="13">
        <v>405</v>
      </c>
      <c r="N39" s="13">
        <v>8297</v>
      </c>
      <c r="O39" s="13">
        <v>0</v>
      </c>
      <c r="P39" s="13">
        <v>39</v>
      </c>
      <c r="Q39" s="13">
        <v>0</v>
      </c>
      <c r="R39" s="13">
        <v>235</v>
      </c>
      <c r="S39" s="13">
        <v>0</v>
      </c>
      <c r="T39" s="13">
        <v>0</v>
      </c>
      <c r="U39" s="13">
        <v>0</v>
      </c>
      <c r="V39" s="13">
        <v>0</v>
      </c>
      <c r="W39" s="13">
        <v>837</v>
      </c>
      <c r="X39" s="13">
        <v>42</v>
      </c>
      <c r="Y39" s="13">
        <v>3972</v>
      </c>
      <c r="Z39" s="13">
        <v>71</v>
      </c>
      <c r="AA39" s="13">
        <v>0</v>
      </c>
      <c r="AB39" s="13">
        <v>57</v>
      </c>
      <c r="AC39" s="18">
        <f t="shared" si="3"/>
        <v>17569</v>
      </c>
      <c r="AD39" s="18">
        <f t="shared" si="4"/>
        <v>20588.044389999995</v>
      </c>
      <c r="AE39" s="10">
        <v>38157.044389999995</v>
      </c>
    </row>
    <row r="40" spans="1:31" x14ac:dyDescent="0.3">
      <c r="A40" s="13" t="s">
        <v>34</v>
      </c>
      <c r="B40" s="13">
        <v>8</v>
      </c>
      <c r="C40" s="13">
        <v>2</v>
      </c>
      <c r="D40" s="13">
        <v>0</v>
      </c>
      <c r="E40" s="13">
        <v>0</v>
      </c>
      <c r="F40" s="13"/>
      <c r="G40" s="13">
        <v>0</v>
      </c>
      <c r="H40" s="13">
        <v>38</v>
      </c>
      <c r="I40" s="13">
        <v>0</v>
      </c>
      <c r="J40" s="13">
        <v>0</v>
      </c>
      <c r="K40" s="13">
        <v>0</v>
      </c>
      <c r="L40" s="13"/>
      <c r="M40" s="13">
        <v>217</v>
      </c>
      <c r="N40" s="13">
        <v>1</v>
      </c>
      <c r="O40" s="13">
        <v>0</v>
      </c>
      <c r="P40" s="13"/>
      <c r="Q40" s="13"/>
      <c r="R40" s="13">
        <v>116</v>
      </c>
      <c r="S40" s="13"/>
      <c r="T40" s="13"/>
      <c r="U40" s="13">
        <v>0</v>
      </c>
      <c r="V40" s="13"/>
      <c r="W40" s="13">
        <v>692</v>
      </c>
      <c r="X40" s="13">
        <v>131</v>
      </c>
      <c r="Y40" s="13">
        <v>208</v>
      </c>
      <c r="Z40" s="13">
        <v>0</v>
      </c>
      <c r="AA40" s="13">
        <v>0</v>
      </c>
      <c r="AB40" s="13">
        <v>0</v>
      </c>
      <c r="AC40" s="18">
        <f t="shared" si="3"/>
        <v>1413</v>
      </c>
      <c r="AD40" s="18">
        <f t="shared" si="4"/>
        <v>746.63950000000023</v>
      </c>
      <c r="AE40" s="10">
        <v>2159.6395000000002</v>
      </c>
    </row>
    <row r="41" spans="1:31" x14ac:dyDescent="0.3">
      <c r="A41" s="13" t="s">
        <v>35</v>
      </c>
      <c r="B41" s="13">
        <v>0</v>
      </c>
      <c r="C41" s="13">
        <v>0</v>
      </c>
      <c r="D41" s="13">
        <v>2</v>
      </c>
      <c r="E41" s="13">
        <v>0</v>
      </c>
      <c r="F41" s="13"/>
      <c r="G41" s="13">
        <v>0</v>
      </c>
      <c r="H41" s="13">
        <v>0</v>
      </c>
      <c r="I41" s="13"/>
      <c r="J41" s="13">
        <v>0</v>
      </c>
      <c r="K41" s="13">
        <v>0</v>
      </c>
      <c r="L41" s="13">
        <v>0</v>
      </c>
      <c r="M41" s="13">
        <v>27</v>
      </c>
      <c r="N41" s="13">
        <v>0</v>
      </c>
      <c r="O41" s="13">
        <v>0</v>
      </c>
      <c r="P41" s="13">
        <v>0</v>
      </c>
      <c r="Q41" s="13"/>
      <c r="R41" s="13">
        <v>904</v>
      </c>
      <c r="S41" s="13"/>
      <c r="T41" s="13">
        <v>0</v>
      </c>
      <c r="U41" s="13">
        <v>0</v>
      </c>
      <c r="V41" s="13">
        <v>0</v>
      </c>
      <c r="W41" s="13">
        <v>4</v>
      </c>
      <c r="X41" s="13">
        <v>0</v>
      </c>
      <c r="Y41" s="13">
        <v>67</v>
      </c>
      <c r="Z41" s="13">
        <v>0</v>
      </c>
      <c r="AA41" s="13">
        <v>0</v>
      </c>
      <c r="AB41" s="13">
        <v>0</v>
      </c>
      <c r="AC41" s="18">
        <f t="shared" si="3"/>
        <v>1004</v>
      </c>
      <c r="AD41" s="18">
        <f t="shared" si="4"/>
        <v>102.12597000000005</v>
      </c>
      <c r="AE41" s="10">
        <v>1106.1259700000001</v>
      </c>
    </row>
    <row r="42" spans="1:31" x14ac:dyDescent="0.3">
      <c r="A42" s="13" t="s">
        <v>36</v>
      </c>
      <c r="B42" s="13">
        <v>27</v>
      </c>
      <c r="C42" s="13">
        <v>0</v>
      </c>
      <c r="D42" s="13">
        <v>22274</v>
      </c>
      <c r="E42" s="13">
        <v>62</v>
      </c>
      <c r="F42" s="13"/>
      <c r="G42" s="13">
        <v>101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2532</v>
      </c>
      <c r="N42" s="13">
        <v>42567</v>
      </c>
      <c r="O42" s="13">
        <v>0</v>
      </c>
      <c r="P42" s="13">
        <v>0</v>
      </c>
      <c r="Q42" s="13"/>
      <c r="R42" s="13">
        <v>51851</v>
      </c>
      <c r="S42" s="13">
        <v>0</v>
      </c>
      <c r="T42" s="13">
        <v>0</v>
      </c>
      <c r="U42" s="13">
        <v>0</v>
      </c>
      <c r="V42" s="13">
        <v>0</v>
      </c>
      <c r="W42" s="13">
        <v>8291</v>
      </c>
      <c r="X42" s="13">
        <v>8</v>
      </c>
      <c r="Y42" s="13">
        <v>44705</v>
      </c>
      <c r="Z42" s="13">
        <v>0</v>
      </c>
      <c r="AA42" s="13">
        <v>0</v>
      </c>
      <c r="AB42" s="13">
        <v>0</v>
      </c>
      <c r="AC42" s="18">
        <f t="shared" si="3"/>
        <v>172418</v>
      </c>
      <c r="AD42" s="18">
        <f t="shared" si="4"/>
        <v>125397.31057999999</v>
      </c>
      <c r="AE42" s="10">
        <v>297815.31057999999</v>
      </c>
    </row>
    <row r="43" spans="1:31" x14ac:dyDescent="0.3">
      <c r="A43" s="13" t="s">
        <v>37</v>
      </c>
      <c r="B43" s="13">
        <v>338</v>
      </c>
      <c r="C43" s="13">
        <v>13</v>
      </c>
      <c r="D43" s="13">
        <v>108</v>
      </c>
      <c r="E43" s="13">
        <v>3</v>
      </c>
      <c r="F43" s="13"/>
      <c r="G43" s="13">
        <v>73</v>
      </c>
      <c r="H43" s="13">
        <v>13</v>
      </c>
      <c r="I43" s="13">
        <v>140</v>
      </c>
      <c r="J43" s="13">
        <v>0</v>
      </c>
      <c r="K43" s="13">
        <v>0</v>
      </c>
      <c r="L43" s="13">
        <v>0</v>
      </c>
      <c r="M43" s="13">
        <v>1106</v>
      </c>
      <c r="N43" s="13">
        <v>4</v>
      </c>
      <c r="O43" s="13">
        <v>236</v>
      </c>
      <c r="P43" s="13">
        <v>10</v>
      </c>
      <c r="Q43" s="13">
        <v>0</v>
      </c>
      <c r="R43" s="13">
        <v>496</v>
      </c>
      <c r="S43" s="13">
        <v>0</v>
      </c>
      <c r="T43" s="13">
        <v>0</v>
      </c>
      <c r="U43" s="13">
        <v>0</v>
      </c>
      <c r="V43" s="13">
        <v>0</v>
      </c>
      <c r="W43" s="13">
        <v>3783</v>
      </c>
      <c r="X43" s="13">
        <v>367</v>
      </c>
      <c r="Y43" s="13">
        <v>2595</v>
      </c>
      <c r="Z43" s="13">
        <v>121</v>
      </c>
      <c r="AA43" s="13">
        <v>36</v>
      </c>
      <c r="AB43" s="13">
        <v>7</v>
      </c>
      <c r="AC43" s="18">
        <f t="shared" si="3"/>
        <v>9449</v>
      </c>
      <c r="AD43" s="18">
        <f t="shared" si="4"/>
        <v>60989.105670000004</v>
      </c>
      <c r="AE43" s="10">
        <v>70438.105670000004</v>
      </c>
    </row>
    <row r="44" spans="1:31" x14ac:dyDescent="0.3">
      <c r="A44" s="13" t="s">
        <v>38</v>
      </c>
      <c r="B44" s="13">
        <v>865</v>
      </c>
      <c r="C44" s="13">
        <v>0</v>
      </c>
      <c r="D44" s="13">
        <v>33</v>
      </c>
      <c r="E44" s="13">
        <v>9</v>
      </c>
      <c r="F44" s="13"/>
      <c r="G44" s="13">
        <v>550</v>
      </c>
      <c r="H44" s="13">
        <v>1</v>
      </c>
      <c r="I44" s="13">
        <v>20</v>
      </c>
      <c r="J44" s="13">
        <v>20</v>
      </c>
      <c r="K44" s="13">
        <v>0</v>
      </c>
      <c r="L44" s="13">
        <v>10</v>
      </c>
      <c r="M44" s="13">
        <v>3464</v>
      </c>
      <c r="N44" s="13">
        <v>114</v>
      </c>
      <c r="O44" s="13">
        <v>13</v>
      </c>
      <c r="P44" s="13">
        <v>35</v>
      </c>
      <c r="Q44" s="13">
        <v>134</v>
      </c>
      <c r="R44" s="13">
        <v>394</v>
      </c>
      <c r="S44" s="13">
        <v>0</v>
      </c>
      <c r="T44" s="13">
        <v>40</v>
      </c>
      <c r="U44" s="13">
        <v>0</v>
      </c>
      <c r="V44" s="13">
        <v>0</v>
      </c>
      <c r="W44" s="13">
        <v>1389</v>
      </c>
      <c r="X44" s="13">
        <v>32</v>
      </c>
      <c r="Y44" s="13">
        <v>11552</v>
      </c>
      <c r="Z44" s="13">
        <v>3</v>
      </c>
      <c r="AA44" s="13">
        <v>0</v>
      </c>
      <c r="AB44" s="13">
        <v>19</v>
      </c>
      <c r="AC44" s="18">
        <f t="shared" si="3"/>
        <v>18697</v>
      </c>
      <c r="AD44" s="18">
        <f t="shared" si="4"/>
        <v>35297.13164</v>
      </c>
      <c r="AE44" s="10">
        <v>53994.13164</v>
      </c>
    </row>
    <row r="45" spans="1:31" x14ac:dyDescent="0.3">
      <c r="A45" s="13" t="s">
        <v>39</v>
      </c>
      <c r="B45" s="13">
        <v>1014</v>
      </c>
      <c r="C45" s="13">
        <v>0</v>
      </c>
      <c r="D45" s="13">
        <v>279</v>
      </c>
      <c r="E45" s="13">
        <v>0</v>
      </c>
      <c r="F45" s="13">
        <v>116</v>
      </c>
      <c r="G45" s="13">
        <v>0</v>
      </c>
      <c r="H45" s="13">
        <v>0</v>
      </c>
      <c r="I45" s="13">
        <v>40</v>
      </c>
      <c r="J45" s="13">
        <v>3</v>
      </c>
      <c r="K45" s="13">
        <v>0</v>
      </c>
      <c r="L45" s="13">
        <v>0</v>
      </c>
      <c r="M45" s="13">
        <v>133</v>
      </c>
      <c r="N45" s="13">
        <v>3</v>
      </c>
      <c r="O45" s="13">
        <v>0</v>
      </c>
      <c r="P45" s="13">
        <v>0</v>
      </c>
      <c r="Q45" s="13">
        <v>25</v>
      </c>
      <c r="R45" s="13">
        <v>30</v>
      </c>
      <c r="S45" s="13">
        <v>0</v>
      </c>
      <c r="T45" s="13">
        <v>4</v>
      </c>
      <c r="U45" s="13">
        <v>0</v>
      </c>
      <c r="V45" s="13">
        <v>0</v>
      </c>
      <c r="W45" s="13">
        <v>3084</v>
      </c>
      <c r="X45" s="13">
        <v>11</v>
      </c>
      <c r="Y45" s="13">
        <v>3445</v>
      </c>
      <c r="Z45" s="13">
        <v>0</v>
      </c>
      <c r="AA45" s="13">
        <v>3</v>
      </c>
      <c r="AB45" s="13">
        <v>0</v>
      </c>
      <c r="AC45" s="18">
        <f t="shared" si="3"/>
        <v>8190</v>
      </c>
      <c r="AD45" s="18">
        <f t="shared" si="4"/>
        <v>139867.18453</v>
      </c>
      <c r="AE45" s="10">
        <v>148057.18453</v>
      </c>
    </row>
    <row r="46" spans="1:31" x14ac:dyDescent="0.3">
      <c r="A46" s="13" t="s">
        <v>40</v>
      </c>
      <c r="B46" s="13">
        <v>4829</v>
      </c>
      <c r="C46" s="13">
        <v>4259</v>
      </c>
      <c r="D46" s="13">
        <v>2494</v>
      </c>
      <c r="E46" s="13">
        <v>0</v>
      </c>
      <c r="F46" s="13"/>
      <c r="G46" s="13">
        <v>0</v>
      </c>
      <c r="H46" s="13">
        <v>0</v>
      </c>
      <c r="I46" s="13">
        <v>0</v>
      </c>
      <c r="J46" s="13">
        <v>13</v>
      </c>
      <c r="K46" s="13">
        <v>0</v>
      </c>
      <c r="L46" s="13">
        <v>0</v>
      </c>
      <c r="M46" s="13">
        <v>42387</v>
      </c>
      <c r="N46" s="13">
        <v>8</v>
      </c>
      <c r="O46" s="13">
        <v>38</v>
      </c>
      <c r="P46" s="13">
        <v>17</v>
      </c>
      <c r="Q46" s="13">
        <v>0</v>
      </c>
      <c r="R46" s="13">
        <v>90286</v>
      </c>
      <c r="S46" s="13">
        <v>0</v>
      </c>
      <c r="T46" s="13"/>
      <c r="U46" s="13">
        <v>0</v>
      </c>
      <c r="V46" s="13">
        <v>0</v>
      </c>
      <c r="W46" s="13">
        <v>3533</v>
      </c>
      <c r="X46" s="13">
        <v>19757</v>
      </c>
      <c r="Y46" s="13">
        <v>16448</v>
      </c>
      <c r="Z46" s="13">
        <v>0</v>
      </c>
      <c r="AA46" s="13">
        <v>1</v>
      </c>
      <c r="AB46" s="13">
        <v>14</v>
      </c>
      <c r="AC46" s="18">
        <f t="shared" si="3"/>
        <v>184084</v>
      </c>
      <c r="AD46" s="18">
        <f t="shared" si="4"/>
        <v>11013.570719999989</v>
      </c>
      <c r="AE46" s="10">
        <v>195097.57071999999</v>
      </c>
    </row>
    <row r="47" spans="1:31" x14ac:dyDescent="0.3">
      <c r="A47" s="13" t="s">
        <v>41</v>
      </c>
      <c r="B47" s="13">
        <v>16</v>
      </c>
      <c r="C47" s="13">
        <v>12</v>
      </c>
      <c r="D47" s="13">
        <v>0</v>
      </c>
      <c r="E47" s="13">
        <v>0</v>
      </c>
      <c r="F47" s="13"/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300</v>
      </c>
      <c r="N47" s="13">
        <v>6</v>
      </c>
      <c r="O47" s="13">
        <v>0</v>
      </c>
      <c r="P47" s="13">
        <v>0</v>
      </c>
      <c r="Q47" s="13"/>
      <c r="R47" s="13">
        <v>33</v>
      </c>
      <c r="S47" s="13">
        <v>0</v>
      </c>
      <c r="T47" s="13">
        <v>0</v>
      </c>
      <c r="U47" s="13">
        <v>0</v>
      </c>
      <c r="V47" s="13">
        <v>0</v>
      </c>
      <c r="W47" s="13">
        <v>41</v>
      </c>
      <c r="X47" s="13">
        <v>2</v>
      </c>
      <c r="Y47" s="13">
        <v>32</v>
      </c>
      <c r="Z47" s="13">
        <v>0</v>
      </c>
      <c r="AA47" s="13">
        <v>0</v>
      </c>
      <c r="AB47" s="13">
        <v>0</v>
      </c>
      <c r="AC47" s="18">
        <f t="shared" si="3"/>
        <v>442</v>
      </c>
      <c r="AD47" s="18">
        <f t="shared" si="4"/>
        <v>652.02474000000007</v>
      </c>
      <c r="AE47" s="10">
        <v>1094.0247400000001</v>
      </c>
    </row>
    <row r="48" spans="1:31" x14ac:dyDescent="0.3">
      <c r="A48" s="13" t="s">
        <v>42</v>
      </c>
      <c r="B48" s="13">
        <v>12</v>
      </c>
      <c r="C48" s="13">
        <v>0</v>
      </c>
      <c r="D48" s="13">
        <v>11</v>
      </c>
      <c r="E48" s="13">
        <v>1</v>
      </c>
      <c r="F48" s="13"/>
      <c r="G48" s="13">
        <v>84</v>
      </c>
      <c r="H48" s="13">
        <v>0</v>
      </c>
      <c r="I48" s="13">
        <v>0</v>
      </c>
      <c r="J48" s="13">
        <v>1</v>
      </c>
      <c r="K48" s="13">
        <v>0</v>
      </c>
      <c r="L48" s="13">
        <v>0</v>
      </c>
      <c r="M48" s="13">
        <v>1990</v>
      </c>
      <c r="N48" s="13">
        <v>1</v>
      </c>
      <c r="O48" s="13">
        <v>0</v>
      </c>
      <c r="P48" s="13">
        <v>0</v>
      </c>
      <c r="Q48" s="13">
        <v>0</v>
      </c>
      <c r="R48" s="13">
        <v>129</v>
      </c>
      <c r="S48" s="13">
        <v>0</v>
      </c>
      <c r="T48" s="13">
        <v>0</v>
      </c>
      <c r="U48" s="13">
        <v>10</v>
      </c>
      <c r="V48" s="13">
        <v>0</v>
      </c>
      <c r="W48" s="13">
        <v>387</v>
      </c>
      <c r="X48" s="13">
        <v>8</v>
      </c>
      <c r="Y48" s="13">
        <v>1092</v>
      </c>
      <c r="Z48" s="13">
        <v>0</v>
      </c>
      <c r="AA48" s="13">
        <v>0</v>
      </c>
      <c r="AB48" s="13">
        <v>0</v>
      </c>
      <c r="AC48" s="18">
        <f t="shared" si="3"/>
        <v>3726</v>
      </c>
      <c r="AD48" s="18">
        <f t="shared" si="4"/>
        <v>84937.79711</v>
      </c>
      <c r="AE48" s="10">
        <v>88663.79711</v>
      </c>
    </row>
    <row r="49" spans="1:31" x14ac:dyDescent="0.3">
      <c r="A49" s="13" t="s">
        <v>43</v>
      </c>
      <c r="B49" s="13">
        <v>1</v>
      </c>
      <c r="C49" s="13">
        <v>0</v>
      </c>
      <c r="D49" s="13">
        <v>44</v>
      </c>
      <c r="E49" s="13">
        <v>31</v>
      </c>
      <c r="F49" s="13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46</v>
      </c>
      <c r="N49" s="13">
        <v>1</v>
      </c>
      <c r="O49" s="13">
        <v>0</v>
      </c>
      <c r="P49" s="13">
        <v>0</v>
      </c>
      <c r="Q49" s="13"/>
      <c r="R49" s="13">
        <v>24</v>
      </c>
      <c r="S49" s="13"/>
      <c r="T49" s="13">
        <v>0</v>
      </c>
      <c r="U49" s="13">
        <v>0</v>
      </c>
      <c r="V49" s="13">
        <v>0</v>
      </c>
      <c r="W49" s="13">
        <v>124</v>
      </c>
      <c r="X49" s="13">
        <v>0</v>
      </c>
      <c r="Y49" s="13">
        <v>5862</v>
      </c>
      <c r="Z49" s="13">
        <v>0</v>
      </c>
      <c r="AA49" s="13">
        <v>0</v>
      </c>
      <c r="AB49" s="13">
        <v>56</v>
      </c>
      <c r="AC49" s="18">
        <f t="shared" si="3"/>
        <v>6189</v>
      </c>
      <c r="AD49" s="18">
        <f t="shared" si="4"/>
        <v>8847.6596700000009</v>
      </c>
      <c r="AE49" s="10">
        <v>15036.659670000001</v>
      </c>
    </row>
    <row r="50" spans="1:31" x14ac:dyDescent="0.3">
      <c r="A50" s="13" t="s">
        <v>44</v>
      </c>
      <c r="B50" s="13">
        <v>484</v>
      </c>
      <c r="C50" s="13">
        <v>40</v>
      </c>
      <c r="D50" s="13">
        <v>491</v>
      </c>
      <c r="E50" s="13">
        <v>14</v>
      </c>
      <c r="F50" s="13"/>
      <c r="G50" s="13">
        <v>2892</v>
      </c>
      <c r="H50" s="13">
        <v>10</v>
      </c>
      <c r="I50" s="13">
        <v>8</v>
      </c>
      <c r="J50" s="13">
        <v>1</v>
      </c>
      <c r="K50" s="13">
        <v>0</v>
      </c>
      <c r="L50" s="13">
        <v>0</v>
      </c>
      <c r="M50" s="13">
        <v>3101</v>
      </c>
      <c r="N50" s="13">
        <v>1404</v>
      </c>
      <c r="O50" s="13">
        <v>6</v>
      </c>
      <c r="P50" s="13">
        <v>0</v>
      </c>
      <c r="Q50" s="13">
        <v>0</v>
      </c>
      <c r="R50" s="13">
        <v>779</v>
      </c>
      <c r="S50" s="13">
        <v>0</v>
      </c>
      <c r="T50" s="13">
        <v>3</v>
      </c>
      <c r="U50" s="13">
        <v>0</v>
      </c>
      <c r="V50" s="13">
        <v>1</v>
      </c>
      <c r="W50" s="13">
        <v>15979</v>
      </c>
      <c r="X50" s="13">
        <v>138</v>
      </c>
      <c r="Y50" s="13">
        <v>10270</v>
      </c>
      <c r="Z50" s="13">
        <v>31</v>
      </c>
      <c r="AA50" s="13">
        <v>394</v>
      </c>
      <c r="AB50" s="13">
        <v>1</v>
      </c>
      <c r="AC50" s="18">
        <f t="shared" si="3"/>
        <v>36047</v>
      </c>
      <c r="AD50" s="18">
        <f t="shared" si="4"/>
        <v>152350.01717000001</v>
      </c>
      <c r="AE50" s="10">
        <v>188397.01717000001</v>
      </c>
    </row>
    <row r="51" spans="1:31" x14ac:dyDescent="0.3">
      <c r="A51" s="13" t="s">
        <v>45</v>
      </c>
      <c r="B51" s="13">
        <v>5</v>
      </c>
      <c r="C51" s="13">
        <v>0</v>
      </c>
      <c r="D51" s="13">
        <v>9</v>
      </c>
      <c r="E51" s="13">
        <v>0</v>
      </c>
      <c r="F51" s="9"/>
      <c r="G51" s="13">
        <v>0</v>
      </c>
      <c r="H51" s="13">
        <v>0</v>
      </c>
      <c r="I51" s="13">
        <v>0</v>
      </c>
      <c r="J51" s="13">
        <v>0</v>
      </c>
      <c r="K51" s="13">
        <v>561</v>
      </c>
      <c r="L51" s="13">
        <v>0</v>
      </c>
      <c r="M51" s="13">
        <v>398</v>
      </c>
      <c r="N51" s="13">
        <v>145</v>
      </c>
      <c r="O51" s="13">
        <v>0</v>
      </c>
      <c r="P51" s="13">
        <v>0</v>
      </c>
      <c r="Q51" s="13"/>
      <c r="R51" s="13">
        <v>432</v>
      </c>
      <c r="S51" s="13">
        <v>0</v>
      </c>
      <c r="T51" s="13">
        <v>4</v>
      </c>
      <c r="U51" s="13">
        <v>0</v>
      </c>
      <c r="V51" s="13">
        <v>0</v>
      </c>
      <c r="W51" s="13">
        <v>200</v>
      </c>
      <c r="X51" s="13">
        <v>24</v>
      </c>
      <c r="Y51" s="13">
        <v>511</v>
      </c>
      <c r="Z51" s="13">
        <v>0</v>
      </c>
      <c r="AA51" s="13">
        <v>0</v>
      </c>
      <c r="AB51" s="13">
        <v>0</v>
      </c>
      <c r="AC51" s="18">
        <f t="shared" si="3"/>
        <v>2289</v>
      </c>
      <c r="AD51" s="18">
        <f t="shared" si="4"/>
        <v>1828.7692399999996</v>
      </c>
      <c r="AE51" s="10">
        <v>4117.7692399999996</v>
      </c>
    </row>
    <row r="52" spans="1:31" x14ac:dyDescent="0.3">
      <c r="A52" s="13" t="s">
        <v>46</v>
      </c>
      <c r="B52" s="13">
        <v>17</v>
      </c>
      <c r="C52" s="13">
        <v>0</v>
      </c>
      <c r="D52" s="13">
        <v>0</v>
      </c>
      <c r="E52" s="13">
        <v>0</v>
      </c>
      <c r="F52" s="13"/>
      <c r="G52" s="13"/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1</v>
      </c>
      <c r="N52" s="13">
        <v>12</v>
      </c>
      <c r="O52" s="13">
        <v>0</v>
      </c>
      <c r="P52" s="13"/>
      <c r="Q52" s="13"/>
      <c r="R52" s="13">
        <v>9</v>
      </c>
      <c r="S52" s="13"/>
      <c r="T52" s="13">
        <v>0</v>
      </c>
      <c r="U52" s="13">
        <v>0</v>
      </c>
      <c r="V52" s="13"/>
      <c r="W52" s="13">
        <v>29</v>
      </c>
      <c r="X52" s="13">
        <v>0</v>
      </c>
      <c r="Y52" s="13">
        <v>54</v>
      </c>
      <c r="Z52" s="13">
        <v>0</v>
      </c>
      <c r="AA52" s="13">
        <v>0</v>
      </c>
      <c r="AB52" s="13">
        <v>0</v>
      </c>
      <c r="AC52" s="18">
        <f t="shared" si="3"/>
        <v>122</v>
      </c>
      <c r="AD52" s="18">
        <f t="shared" si="4"/>
        <v>9.6521699999999839</v>
      </c>
      <c r="AE52" s="10">
        <v>131.65216999999998</v>
      </c>
    </row>
    <row r="53" spans="1:31" x14ac:dyDescent="0.3">
      <c r="A53" s="13" t="s">
        <v>47</v>
      </c>
      <c r="B53" s="13">
        <v>11</v>
      </c>
      <c r="C53" s="13">
        <v>4</v>
      </c>
      <c r="D53" s="13">
        <v>13</v>
      </c>
      <c r="E53" s="13">
        <v>0</v>
      </c>
      <c r="F53" s="13"/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1142</v>
      </c>
      <c r="N53" s="13">
        <v>101</v>
      </c>
      <c r="O53" s="13">
        <v>0</v>
      </c>
      <c r="P53" s="13">
        <v>0</v>
      </c>
      <c r="Q53" s="13"/>
      <c r="R53" s="13">
        <v>81</v>
      </c>
      <c r="S53" s="13">
        <v>0</v>
      </c>
      <c r="T53" s="13">
        <v>0</v>
      </c>
      <c r="U53" s="13">
        <v>0</v>
      </c>
      <c r="V53" s="13">
        <v>0</v>
      </c>
      <c r="W53" s="13">
        <v>114</v>
      </c>
      <c r="X53" s="13">
        <v>33</v>
      </c>
      <c r="Y53" s="13">
        <v>314</v>
      </c>
      <c r="Z53" s="13">
        <v>0</v>
      </c>
      <c r="AA53" s="13">
        <v>0</v>
      </c>
      <c r="AB53" s="13">
        <v>0</v>
      </c>
      <c r="AC53" s="18">
        <f t="shared" si="3"/>
        <v>1813</v>
      </c>
      <c r="AD53" s="18">
        <f t="shared" si="4"/>
        <v>273.10462000000007</v>
      </c>
      <c r="AE53" s="10">
        <v>2086.1046200000001</v>
      </c>
    </row>
    <row r="54" spans="1:31" x14ac:dyDescent="0.3">
      <c r="A54" s="13" t="s">
        <v>48</v>
      </c>
      <c r="B54" s="13">
        <v>2</v>
      </c>
      <c r="C54" s="13">
        <v>38</v>
      </c>
      <c r="D54" s="13">
        <v>27776</v>
      </c>
      <c r="E54" s="13">
        <v>0</v>
      </c>
      <c r="F54" s="13"/>
      <c r="G54" s="13">
        <v>0</v>
      </c>
      <c r="H54" s="13">
        <v>0</v>
      </c>
      <c r="I54" s="13">
        <v>0</v>
      </c>
      <c r="J54" s="13">
        <v>1</v>
      </c>
      <c r="K54" s="13">
        <v>0</v>
      </c>
      <c r="L54" s="13"/>
      <c r="M54" s="13">
        <v>1100</v>
      </c>
      <c r="N54" s="13">
        <v>40</v>
      </c>
      <c r="O54" s="13">
        <v>7</v>
      </c>
      <c r="P54" s="13">
        <v>6</v>
      </c>
      <c r="Q54" s="13"/>
      <c r="R54" s="13">
        <v>870</v>
      </c>
      <c r="S54" s="13">
        <v>0</v>
      </c>
      <c r="T54" s="13">
        <v>0</v>
      </c>
      <c r="U54" s="13">
        <v>10</v>
      </c>
      <c r="V54" s="13">
        <v>0</v>
      </c>
      <c r="W54" s="13">
        <v>19280</v>
      </c>
      <c r="X54" s="13">
        <v>78</v>
      </c>
      <c r="Y54" s="13">
        <v>7233</v>
      </c>
      <c r="Z54" s="13">
        <v>0</v>
      </c>
      <c r="AA54" s="13">
        <v>0</v>
      </c>
      <c r="AB54" s="13">
        <v>0</v>
      </c>
      <c r="AC54" s="18">
        <f t="shared" si="3"/>
        <v>56441</v>
      </c>
      <c r="AD54" s="18">
        <f t="shared" si="4"/>
        <v>13107.494019999998</v>
      </c>
      <c r="AE54" s="10">
        <v>69548.494019999998</v>
      </c>
    </row>
    <row r="55" spans="1:31" x14ac:dyDescent="0.3">
      <c r="A55" s="13" t="s">
        <v>49</v>
      </c>
      <c r="B55" s="13">
        <v>53</v>
      </c>
      <c r="C55" s="13">
        <v>0</v>
      </c>
      <c r="D55" s="13">
        <v>163</v>
      </c>
      <c r="E55" s="13">
        <v>0</v>
      </c>
      <c r="F55" s="13">
        <v>8</v>
      </c>
      <c r="G55" s="13">
        <v>0</v>
      </c>
      <c r="H55" s="13"/>
      <c r="I55" s="13">
        <v>0</v>
      </c>
      <c r="J55" s="13">
        <v>0</v>
      </c>
      <c r="K55" s="13">
        <v>0</v>
      </c>
      <c r="L55" s="13"/>
      <c r="M55" s="13">
        <v>636</v>
      </c>
      <c r="N55" s="13">
        <v>0</v>
      </c>
      <c r="O55" s="13">
        <v>0</v>
      </c>
      <c r="P55" s="13">
        <v>0</v>
      </c>
      <c r="Q55" s="13"/>
      <c r="R55" s="13">
        <v>277</v>
      </c>
      <c r="S55" s="13">
        <v>0</v>
      </c>
      <c r="T55" s="13">
        <v>0</v>
      </c>
      <c r="U55" s="13">
        <v>0</v>
      </c>
      <c r="V55" s="13">
        <v>0</v>
      </c>
      <c r="W55" s="13">
        <v>986</v>
      </c>
      <c r="X55" s="13">
        <v>2</v>
      </c>
      <c r="Y55" s="13">
        <v>1924</v>
      </c>
      <c r="Z55" s="13">
        <v>0</v>
      </c>
      <c r="AA55" s="13">
        <v>7</v>
      </c>
      <c r="AB55" s="13">
        <v>2</v>
      </c>
      <c r="AC55" s="18">
        <f t="shared" si="3"/>
        <v>4058</v>
      </c>
      <c r="AD55" s="18">
        <f t="shared" si="4"/>
        <v>145914.58309</v>
      </c>
      <c r="AE55" s="10">
        <v>149972.58309</v>
      </c>
    </row>
    <row r="56" spans="1:31" x14ac:dyDescent="0.3">
      <c r="A56" s="13" t="s">
        <v>50</v>
      </c>
      <c r="B56" s="13">
        <v>3</v>
      </c>
      <c r="C56" s="13">
        <v>0</v>
      </c>
      <c r="D56" s="13">
        <v>65</v>
      </c>
      <c r="E56" s="13">
        <v>0</v>
      </c>
      <c r="F56" s="13"/>
      <c r="G56" s="13"/>
      <c r="H56" s="13">
        <v>0</v>
      </c>
      <c r="I56" s="13">
        <v>0</v>
      </c>
      <c r="J56" s="13"/>
      <c r="K56" s="13">
        <v>0</v>
      </c>
      <c r="L56" s="13"/>
      <c r="M56" s="13">
        <v>223</v>
      </c>
      <c r="N56" s="13">
        <v>0</v>
      </c>
      <c r="O56" s="13">
        <v>15</v>
      </c>
      <c r="P56" s="13">
        <v>0</v>
      </c>
      <c r="Q56" s="13"/>
      <c r="R56" s="13">
        <v>16</v>
      </c>
      <c r="S56" s="13"/>
      <c r="T56" s="13"/>
      <c r="U56" s="13">
        <v>0</v>
      </c>
      <c r="V56" s="13">
        <v>0</v>
      </c>
      <c r="W56" s="13">
        <v>100</v>
      </c>
      <c r="X56" s="13">
        <v>0</v>
      </c>
      <c r="Y56" s="13">
        <v>3552</v>
      </c>
      <c r="Z56" s="13"/>
      <c r="AA56" s="13">
        <v>0</v>
      </c>
      <c r="AB56" s="13">
        <v>13</v>
      </c>
      <c r="AC56" s="18">
        <f t="shared" si="3"/>
        <v>3987</v>
      </c>
      <c r="AD56" s="18">
        <f t="shared" si="4"/>
        <v>282382.50884999998</v>
      </c>
      <c r="AE56" s="10">
        <v>286369.50884999998</v>
      </c>
    </row>
    <row r="57" spans="1:31" x14ac:dyDescent="0.3">
      <c r="A57" s="13" t="s">
        <v>51</v>
      </c>
      <c r="B57" s="13">
        <v>21</v>
      </c>
      <c r="C57" s="13">
        <v>32</v>
      </c>
      <c r="D57" s="13">
        <v>7</v>
      </c>
      <c r="E57" s="13">
        <v>0</v>
      </c>
      <c r="F57" s="13"/>
      <c r="G57" s="13">
        <v>0</v>
      </c>
      <c r="H57" s="13">
        <v>1</v>
      </c>
      <c r="I57" s="13">
        <v>7</v>
      </c>
      <c r="J57" s="13">
        <v>0</v>
      </c>
      <c r="K57" s="13">
        <v>0</v>
      </c>
      <c r="L57" s="13">
        <v>0</v>
      </c>
      <c r="M57" s="13">
        <v>88</v>
      </c>
      <c r="N57" s="13">
        <v>0</v>
      </c>
      <c r="O57" s="13">
        <v>0</v>
      </c>
      <c r="P57" s="13">
        <v>0</v>
      </c>
      <c r="Q57" s="13">
        <v>0</v>
      </c>
      <c r="R57" s="13">
        <v>20</v>
      </c>
      <c r="S57" s="13">
        <v>0</v>
      </c>
      <c r="T57" s="13">
        <v>0</v>
      </c>
      <c r="U57" s="13">
        <v>0</v>
      </c>
      <c r="V57" s="13">
        <v>0</v>
      </c>
      <c r="W57" s="13">
        <v>1786</v>
      </c>
      <c r="X57" s="13">
        <v>0</v>
      </c>
      <c r="Y57" s="13">
        <v>360</v>
      </c>
      <c r="Z57" s="13">
        <v>18</v>
      </c>
      <c r="AA57" s="13">
        <v>0</v>
      </c>
      <c r="AB57" s="13">
        <v>0</v>
      </c>
      <c r="AC57" s="18">
        <f t="shared" si="3"/>
        <v>2340</v>
      </c>
      <c r="AD57" s="18">
        <f t="shared" si="4"/>
        <v>4979.9130599999999</v>
      </c>
      <c r="AE57" s="10">
        <v>7319.9130599999999</v>
      </c>
    </row>
    <row r="58" spans="1:31" x14ac:dyDescent="0.3">
      <c r="A58" s="13" t="s">
        <v>52</v>
      </c>
      <c r="B58" s="13">
        <v>33</v>
      </c>
      <c r="C58" s="13">
        <v>0</v>
      </c>
      <c r="D58" s="13">
        <v>23</v>
      </c>
      <c r="E58" s="13">
        <v>0</v>
      </c>
      <c r="F58" s="13"/>
      <c r="G58" s="13">
        <v>33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1911</v>
      </c>
      <c r="N58" s="13">
        <v>120</v>
      </c>
      <c r="O58" s="13">
        <v>0</v>
      </c>
      <c r="P58" s="13">
        <v>0</v>
      </c>
      <c r="Q58" s="13">
        <v>0</v>
      </c>
      <c r="R58" s="13">
        <v>1063</v>
      </c>
      <c r="S58" s="13">
        <v>0</v>
      </c>
      <c r="T58" s="13">
        <v>0</v>
      </c>
      <c r="U58" s="13">
        <v>486</v>
      </c>
      <c r="V58" s="13">
        <v>1</v>
      </c>
      <c r="W58" s="13">
        <v>136</v>
      </c>
      <c r="X58" s="13">
        <v>1</v>
      </c>
      <c r="Y58" s="13">
        <v>790</v>
      </c>
      <c r="Z58" s="13">
        <v>1</v>
      </c>
      <c r="AA58" s="13">
        <v>23</v>
      </c>
      <c r="AB58" s="13">
        <v>0</v>
      </c>
      <c r="AC58" s="18">
        <f t="shared" si="3"/>
        <v>4621</v>
      </c>
      <c r="AD58" s="18">
        <f t="shared" si="4"/>
        <v>76820.228629999998</v>
      </c>
      <c r="AE58" s="10">
        <v>81441.228629999998</v>
      </c>
    </row>
    <row r="59" spans="1:31" x14ac:dyDescent="0.3">
      <c r="A59" s="13" t="s">
        <v>53</v>
      </c>
      <c r="B59" s="13">
        <v>578</v>
      </c>
      <c r="C59" s="13">
        <v>0</v>
      </c>
      <c r="D59" s="13">
        <v>8</v>
      </c>
      <c r="E59" s="13">
        <v>0</v>
      </c>
      <c r="F59" s="13"/>
      <c r="G59" s="13">
        <v>19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473</v>
      </c>
      <c r="N59" s="13">
        <v>241</v>
      </c>
      <c r="O59" s="13">
        <v>0</v>
      </c>
      <c r="P59" s="13">
        <v>25</v>
      </c>
      <c r="Q59" s="13">
        <v>0</v>
      </c>
      <c r="R59" s="13">
        <v>38155</v>
      </c>
      <c r="S59" s="13">
        <v>0</v>
      </c>
      <c r="T59" s="13">
        <v>0</v>
      </c>
      <c r="U59" s="13">
        <v>0</v>
      </c>
      <c r="V59" s="13">
        <v>0</v>
      </c>
      <c r="W59" s="13">
        <v>8515</v>
      </c>
      <c r="X59" s="13">
        <v>23</v>
      </c>
      <c r="Y59" s="13">
        <v>1583</v>
      </c>
      <c r="Z59" s="13">
        <v>0</v>
      </c>
      <c r="AA59" s="13">
        <v>0</v>
      </c>
      <c r="AB59" s="13">
        <v>38</v>
      </c>
      <c r="AC59" s="18">
        <f t="shared" si="3"/>
        <v>49658</v>
      </c>
      <c r="AD59" s="18">
        <f t="shared" si="4"/>
        <v>111849.33507999999</v>
      </c>
      <c r="AE59" s="10">
        <v>161507.33507999999</v>
      </c>
    </row>
    <row r="60" spans="1:31" x14ac:dyDescent="0.3">
      <c r="A60" s="13" t="s">
        <v>54</v>
      </c>
      <c r="B60" s="13">
        <v>1216</v>
      </c>
      <c r="C60" s="13">
        <v>194</v>
      </c>
      <c r="D60" s="13">
        <v>4752</v>
      </c>
      <c r="E60" s="13">
        <v>0</v>
      </c>
      <c r="F60" s="13">
        <v>0</v>
      </c>
      <c r="G60" s="13">
        <v>104</v>
      </c>
      <c r="H60" s="13">
        <v>7</v>
      </c>
      <c r="I60" s="13">
        <v>76</v>
      </c>
      <c r="J60" s="13">
        <v>0</v>
      </c>
      <c r="K60" s="13">
        <v>0</v>
      </c>
      <c r="L60" s="13">
        <v>0</v>
      </c>
      <c r="M60" s="13">
        <v>10405</v>
      </c>
      <c r="N60" s="13">
        <v>466</v>
      </c>
      <c r="O60" s="13">
        <v>55</v>
      </c>
      <c r="P60" s="13">
        <v>7</v>
      </c>
      <c r="Q60" s="13">
        <v>0</v>
      </c>
      <c r="R60" s="13">
        <v>5220</v>
      </c>
      <c r="S60" s="13">
        <v>0</v>
      </c>
      <c r="T60" s="13">
        <v>0</v>
      </c>
      <c r="U60" s="13">
        <v>0</v>
      </c>
      <c r="V60" s="13">
        <v>0</v>
      </c>
      <c r="W60" s="13">
        <v>5178</v>
      </c>
      <c r="X60" s="13">
        <v>293</v>
      </c>
      <c r="Y60" s="13">
        <v>5635</v>
      </c>
      <c r="Z60" s="13">
        <v>0</v>
      </c>
      <c r="AA60" s="13">
        <v>102</v>
      </c>
      <c r="AB60" s="13">
        <v>4</v>
      </c>
      <c r="AC60" s="18">
        <f t="shared" si="3"/>
        <v>33714</v>
      </c>
      <c r="AD60" s="18">
        <f t="shared" si="4"/>
        <v>143934.34349000014</v>
      </c>
      <c r="AE60" s="10">
        <v>177648.34349000014</v>
      </c>
    </row>
    <row r="61" spans="1:31" ht="15" thickBot="1" x14ac:dyDescent="0.35">
      <c r="A61" s="11" t="s">
        <v>55</v>
      </c>
      <c r="B61" s="12">
        <f t="shared" ref="B61:AE61" si="5">SUM(B32:B60)</f>
        <v>16210</v>
      </c>
      <c r="C61" s="12">
        <f t="shared" si="5"/>
        <v>4741</v>
      </c>
      <c r="D61" s="12">
        <f t="shared" si="5"/>
        <v>62233</v>
      </c>
      <c r="E61" s="12">
        <f t="shared" si="5"/>
        <v>194</v>
      </c>
      <c r="F61" s="12">
        <f t="shared" si="5"/>
        <v>131</v>
      </c>
      <c r="G61" s="12">
        <f t="shared" si="5"/>
        <v>5215</v>
      </c>
      <c r="H61" s="12">
        <f t="shared" si="5"/>
        <v>167</v>
      </c>
      <c r="I61" s="12">
        <f t="shared" si="5"/>
        <v>380</v>
      </c>
      <c r="J61" s="12">
        <f t="shared" si="5"/>
        <v>41</v>
      </c>
      <c r="K61" s="12">
        <f t="shared" si="5"/>
        <v>794</v>
      </c>
      <c r="L61" s="12">
        <f t="shared" si="5"/>
        <v>10</v>
      </c>
      <c r="M61" s="12">
        <f t="shared" si="5"/>
        <v>77174</v>
      </c>
      <c r="N61" s="12">
        <f t="shared" si="5"/>
        <v>58840</v>
      </c>
      <c r="O61" s="12">
        <f t="shared" si="5"/>
        <v>392</v>
      </c>
      <c r="P61" s="12">
        <f t="shared" si="5"/>
        <v>367</v>
      </c>
      <c r="Q61" s="12">
        <f t="shared" si="5"/>
        <v>159</v>
      </c>
      <c r="R61" s="12">
        <f t="shared" si="5"/>
        <v>193679</v>
      </c>
      <c r="S61" s="12">
        <f t="shared" si="5"/>
        <v>0</v>
      </c>
      <c r="T61" s="12">
        <f t="shared" si="5"/>
        <v>51</v>
      </c>
      <c r="U61" s="12">
        <f t="shared" si="5"/>
        <v>511</v>
      </c>
      <c r="V61" s="12">
        <f t="shared" si="5"/>
        <v>2</v>
      </c>
      <c r="W61" s="12">
        <f t="shared" si="5"/>
        <v>99920</v>
      </c>
      <c r="X61" s="12">
        <f t="shared" si="5"/>
        <v>24265</v>
      </c>
      <c r="Y61" s="12">
        <f t="shared" si="5"/>
        <v>199505</v>
      </c>
      <c r="Z61" s="12">
        <f t="shared" si="5"/>
        <v>245</v>
      </c>
      <c r="AA61" s="12">
        <f t="shared" si="5"/>
        <v>1394</v>
      </c>
      <c r="AB61" s="12">
        <f t="shared" si="5"/>
        <v>214</v>
      </c>
      <c r="AC61" s="12">
        <f t="shared" si="5"/>
        <v>746834</v>
      </c>
      <c r="AD61" s="12">
        <f t="shared" si="5"/>
        <v>2316354.5228200005</v>
      </c>
      <c r="AE61" s="12">
        <v>3063188.5228200001</v>
      </c>
    </row>
    <row r="62" spans="1:31" ht="15.6" thickTop="1" thickBot="1" x14ac:dyDescent="0.35">
      <c r="A62" s="11" t="s">
        <v>56</v>
      </c>
      <c r="B62" s="12">
        <f t="shared" ref="B62:AE62" si="6">+B61+B31</f>
        <v>30286</v>
      </c>
      <c r="C62" s="12">
        <f t="shared" si="6"/>
        <v>5716</v>
      </c>
      <c r="D62" s="12">
        <f t="shared" si="6"/>
        <v>112430</v>
      </c>
      <c r="E62" s="12">
        <f t="shared" si="6"/>
        <v>4785</v>
      </c>
      <c r="F62" s="12">
        <f t="shared" si="6"/>
        <v>2262</v>
      </c>
      <c r="G62" s="12">
        <f t="shared" si="6"/>
        <v>5968</v>
      </c>
      <c r="H62" s="12">
        <f t="shared" si="6"/>
        <v>6408</v>
      </c>
      <c r="I62" s="12">
        <f t="shared" si="6"/>
        <v>413</v>
      </c>
      <c r="J62" s="12">
        <f t="shared" si="6"/>
        <v>1026</v>
      </c>
      <c r="K62" s="12">
        <f t="shared" si="6"/>
        <v>794</v>
      </c>
      <c r="L62" s="12">
        <f t="shared" si="6"/>
        <v>27</v>
      </c>
      <c r="M62" s="12">
        <f t="shared" si="6"/>
        <v>450906</v>
      </c>
      <c r="N62" s="12">
        <f t="shared" si="6"/>
        <v>59244</v>
      </c>
      <c r="O62" s="12">
        <f t="shared" si="6"/>
        <v>827</v>
      </c>
      <c r="P62" s="12">
        <f t="shared" si="6"/>
        <v>925</v>
      </c>
      <c r="Q62" s="12">
        <f t="shared" si="6"/>
        <v>161</v>
      </c>
      <c r="R62" s="12">
        <f t="shared" si="6"/>
        <v>212248</v>
      </c>
      <c r="S62" s="12">
        <f t="shared" si="6"/>
        <v>0</v>
      </c>
      <c r="T62" s="12">
        <f t="shared" si="6"/>
        <v>838</v>
      </c>
      <c r="U62" s="12">
        <f t="shared" si="6"/>
        <v>2397</v>
      </c>
      <c r="V62" s="12">
        <f t="shared" si="6"/>
        <v>6</v>
      </c>
      <c r="W62" s="12">
        <f t="shared" si="6"/>
        <v>251069</v>
      </c>
      <c r="X62" s="12">
        <f t="shared" si="6"/>
        <v>33598</v>
      </c>
      <c r="Y62" s="12">
        <f t="shared" si="6"/>
        <v>359533</v>
      </c>
      <c r="Z62" s="12">
        <f t="shared" si="6"/>
        <v>489</v>
      </c>
      <c r="AA62" s="12">
        <f t="shared" si="6"/>
        <v>3412</v>
      </c>
      <c r="AB62" s="12">
        <f t="shared" si="6"/>
        <v>446</v>
      </c>
      <c r="AC62" s="12">
        <f t="shared" si="6"/>
        <v>1546214</v>
      </c>
      <c r="AD62" s="12">
        <f t="shared" si="6"/>
        <v>2927145.1809300007</v>
      </c>
      <c r="AE62" s="12">
        <v>4473359.1809299998</v>
      </c>
    </row>
    <row r="63" spans="1:31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x14ac:dyDescent="0.3">
      <c r="A64" s="3" t="s">
        <v>57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</row>
  </sheetData>
  <printOptions horizontalCentered="1"/>
  <pageMargins left="0" right="0" top="0.39370078740157483" bottom="0.39370078740157483" header="0" footer="0"/>
  <pageSetup paperSize="9" scale="63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9A7DE-9733-44B8-A699-6290D10990D2}">
  <sheetPr>
    <pageSetUpPr fitToPage="1"/>
  </sheetPr>
  <dimension ref="A3:AF64"/>
  <sheetViews>
    <sheetView tabSelected="1" workbookViewId="0">
      <selection activeCell="K16" sqref="K16"/>
    </sheetView>
  </sheetViews>
  <sheetFormatPr baseColWidth="10" defaultRowHeight="14.4" x14ac:dyDescent="0.3"/>
  <cols>
    <col min="1" max="1" width="20.88671875" customWidth="1"/>
    <col min="2" max="28" width="9" customWidth="1"/>
    <col min="29" max="31" width="9.6640625" style="19" customWidth="1"/>
  </cols>
  <sheetData>
    <row r="3" spans="1:32" ht="18" x14ac:dyDescent="0.35">
      <c r="A3" s="1" t="s">
        <v>88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6"/>
      <c r="AD3" s="16"/>
      <c r="AE3" s="16"/>
    </row>
    <row r="4" spans="1:32" ht="18" x14ac:dyDescent="0.35">
      <c r="A4" s="1" t="s">
        <v>97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</row>
    <row r="5" spans="1:32" ht="18" x14ac:dyDescent="0.35">
      <c r="A5" s="5" t="s">
        <v>87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7"/>
      <c r="AD5" s="17"/>
      <c r="AE5" s="17"/>
    </row>
    <row r="6" spans="1:32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7"/>
      <c r="AD6" s="17"/>
      <c r="AE6" s="17"/>
    </row>
    <row r="7" spans="1:32" ht="15" thickBot="1" x14ac:dyDescent="0.35">
      <c r="A7" s="7"/>
      <c r="B7" s="7" t="s">
        <v>60</v>
      </c>
      <c r="C7" s="7" t="s">
        <v>61</v>
      </c>
      <c r="D7" s="7" t="s">
        <v>62</v>
      </c>
      <c r="E7" s="7" t="s">
        <v>63</v>
      </c>
      <c r="F7" s="7" t="s">
        <v>64</v>
      </c>
      <c r="G7" s="7" t="s">
        <v>65</v>
      </c>
      <c r="H7" s="7" t="s">
        <v>66</v>
      </c>
      <c r="I7" s="7" t="s">
        <v>67</v>
      </c>
      <c r="J7" s="7" t="s">
        <v>68</v>
      </c>
      <c r="K7" s="7" t="s">
        <v>69</v>
      </c>
      <c r="L7" s="7" t="s">
        <v>70</v>
      </c>
      <c r="M7" s="7" t="s">
        <v>71</v>
      </c>
      <c r="N7" s="7" t="s">
        <v>72</v>
      </c>
      <c r="O7" s="7" t="s">
        <v>73</v>
      </c>
      <c r="P7" s="7" t="s">
        <v>74</v>
      </c>
      <c r="Q7" s="7" t="s">
        <v>75</v>
      </c>
      <c r="R7" s="7" t="s">
        <v>76</v>
      </c>
      <c r="S7" s="7" t="s">
        <v>77</v>
      </c>
      <c r="T7" s="7" t="s">
        <v>78</v>
      </c>
      <c r="U7" s="7" t="s">
        <v>79</v>
      </c>
      <c r="V7" s="7" t="s">
        <v>80</v>
      </c>
      <c r="W7" s="7" t="s">
        <v>81</v>
      </c>
      <c r="X7" s="7" t="s">
        <v>82</v>
      </c>
      <c r="Y7" s="7" t="s">
        <v>83</v>
      </c>
      <c r="Z7" s="7" t="s">
        <v>84</v>
      </c>
      <c r="AA7" s="7" t="s">
        <v>85</v>
      </c>
      <c r="AB7" s="7" t="s">
        <v>86</v>
      </c>
      <c r="AC7" s="7" t="s">
        <v>58</v>
      </c>
      <c r="AD7" s="7" t="s">
        <v>59</v>
      </c>
      <c r="AE7" s="7" t="s">
        <v>1</v>
      </c>
    </row>
    <row r="8" spans="1:32" ht="15" thickTop="1" x14ac:dyDescent="0.3">
      <c r="A8" s="8" t="s">
        <v>2</v>
      </c>
      <c r="B8" s="9">
        <v>102.04081632653062</v>
      </c>
      <c r="C8" s="9"/>
      <c r="D8" s="9">
        <v>-100</v>
      </c>
      <c r="E8" s="9"/>
      <c r="F8" s="9"/>
      <c r="G8" s="9"/>
      <c r="H8" s="9"/>
      <c r="I8" s="9"/>
      <c r="J8" s="9"/>
      <c r="K8" s="9"/>
      <c r="L8" s="9"/>
      <c r="M8" s="9">
        <v>-25</v>
      </c>
      <c r="N8" s="9"/>
      <c r="O8" s="9"/>
      <c r="P8" s="9"/>
      <c r="Q8" s="9"/>
      <c r="R8" s="9">
        <v>194.44444444444446</v>
      </c>
      <c r="S8" s="9"/>
      <c r="T8" s="9"/>
      <c r="U8" s="9"/>
      <c r="V8" s="9"/>
      <c r="W8" s="9">
        <v>-26.582278481012658</v>
      </c>
      <c r="X8" s="9"/>
      <c r="Y8" s="9">
        <v>200</v>
      </c>
      <c r="Z8" s="9"/>
      <c r="AA8" s="9"/>
      <c r="AB8" s="9"/>
      <c r="AC8" s="18">
        <v>62.542955326460479</v>
      </c>
      <c r="AD8" s="18"/>
      <c r="AE8" s="10">
        <v>63.073835051546382</v>
      </c>
      <c r="AF8" s="15"/>
    </row>
    <row r="9" spans="1:32" x14ac:dyDescent="0.3">
      <c r="A9" s="8" t="s">
        <v>3</v>
      </c>
      <c r="B9" s="9">
        <v>1160.7692307692307</v>
      </c>
      <c r="C9" s="9"/>
      <c r="D9" s="9">
        <v>-4.2881646655231558</v>
      </c>
      <c r="E9" s="9"/>
      <c r="F9" s="9"/>
      <c r="G9" s="9"/>
      <c r="H9" s="9"/>
      <c r="I9" s="9"/>
      <c r="J9" s="9"/>
      <c r="K9" s="9"/>
      <c r="L9" s="9"/>
      <c r="M9" s="9">
        <v>48.343373493975903</v>
      </c>
      <c r="N9" s="9"/>
      <c r="O9" s="9"/>
      <c r="P9" s="9"/>
      <c r="Q9" s="9"/>
      <c r="R9" s="9">
        <v>-26.25</v>
      </c>
      <c r="S9" s="9"/>
      <c r="T9" s="9"/>
      <c r="U9" s="9"/>
      <c r="V9" s="9"/>
      <c r="W9" s="9">
        <v>158.43520782396089</v>
      </c>
      <c r="X9" s="9"/>
      <c r="Y9" s="9">
        <v>23.929747530186606</v>
      </c>
      <c r="Z9" s="9"/>
      <c r="AA9" s="9"/>
      <c r="AB9" s="9"/>
      <c r="AC9" s="18">
        <v>68.226120857699811</v>
      </c>
      <c r="AD9" s="18">
        <v>62.576711989888025</v>
      </c>
      <c r="AE9" s="10">
        <v>65.293384983127098</v>
      </c>
    </row>
    <row r="10" spans="1:32" x14ac:dyDescent="0.3">
      <c r="A10" s="8" t="s">
        <v>4</v>
      </c>
      <c r="B10" s="9">
        <v>-100</v>
      </c>
      <c r="C10" s="9"/>
      <c r="D10" s="9">
        <v>372.22222222222223</v>
      </c>
      <c r="E10" s="9"/>
      <c r="F10" s="9"/>
      <c r="G10" s="9"/>
      <c r="H10" s="9"/>
      <c r="I10" s="9"/>
      <c r="J10" s="9"/>
      <c r="K10" s="9"/>
      <c r="L10" s="9"/>
      <c r="M10" s="9">
        <v>10.945273631840797</v>
      </c>
      <c r="N10" s="9"/>
      <c r="O10" s="9"/>
      <c r="P10" s="9"/>
      <c r="Q10" s="9"/>
      <c r="R10" s="9">
        <v>5.3571428571428568</v>
      </c>
      <c r="S10" s="9"/>
      <c r="T10" s="9"/>
      <c r="U10" s="9"/>
      <c r="V10" s="9"/>
      <c r="W10" s="9">
        <v>475</v>
      </c>
      <c r="X10" s="9"/>
      <c r="Y10" s="9">
        <v>0</v>
      </c>
      <c r="Z10" s="9"/>
      <c r="AA10" s="9"/>
      <c r="AB10" s="9"/>
      <c r="AC10" s="18">
        <v>42.611683848797249</v>
      </c>
      <c r="AD10" s="18"/>
      <c r="AE10" s="10">
        <v>107.0658900343643</v>
      </c>
    </row>
    <row r="11" spans="1:32" x14ac:dyDescent="0.3">
      <c r="A11" s="8" t="s">
        <v>5</v>
      </c>
      <c r="B11" s="9">
        <v>69.523809523809518</v>
      </c>
      <c r="C11" s="9"/>
      <c r="D11" s="9">
        <v>45.454545454545453</v>
      </c>
      <c r="E11" s="9"/>
      <c r="F11" s="9"/>
      <c r="G11" s="9"/>
      <c r="H11" s="9"/>
      <c r="I11" s="9"/>
      <c r="J11" s="9"/>
      <c r="K11" s="9"/>
      <c r="L11" s="9"/>
      <c r="M11" s="9">
        <v>5.3030303030303028</v>
      </c>
      <c r="N11" s="9"/>
      <c r="O11" s="9"/>
      <c r="P11" s="9">
        <v>137.5</v>
      </c>
      <c r="Q11" s="9"/>
      <c r="R11" s="9">
        <v>-46.153846153846153</v>
      </c>
      <c r="S11" s="9"/>
      <c r="T11" s="9">
        <v>-100</v>
      </c>
      <c r="U11" s="9"/>
      <c r="V11" s="9"/>
      <c r="W11" s="9">
        <v>74.345549738219901</v>
      </c>
      <c r="X11" s="9">
        <v>-97.701149425287355</v>
      </c>
      <c r="Y11" s="9"/>
      <c r="Z11" s="9"/>
      <c r="AA11" s="9"/>
      <c r="AB11" s="9"/>
      <c r="AC11" s="18">
        <v>45.069033530571993</v>
      </c>
      <c r="AD11" s="18">
        <v>-4.2463333333368309</v>
      </c>
      <c r="AE11" s="10">
        <v>44.923560471976394</v>
      </c>
    </row>
    <row r="12" spans="1:32" x14ac:dyDescent="0.3">
      <c r="A12" s="8" t="s">
        <v>6</v>
      </c>
      <c r="B12" s="9">
        <v>600</v>
      </c>
      <c r="C12" s="9">
        <v>0</v>
      </c>
      <c r="D12" s="9">
        <v>408.33333333333331</v>
      </c>
      <c r="E12" s="9">
        <v>0</v>
      </c>
      <c r="F12" s="9"/>
      <c r="G12" s="9"/>
      <c r="H12" s="9"/>
      <c r="I12" s="9"/>
      <c r="J12" s="9"/>
      <c r="K12" s="9"/>
      <c r="L12" s="9"/>
      <c r="M12" s="9">
        <v>62.980769230769234</v>
      </c>
      <c r="N12" s="9">
        <v>200</v>
      </c>
      <c r="O12" s="9">
        <v>-93.75</v>
      </c>
      <c r="P12" s="9">
        <v>11.320754716981131</v>
      </c>
      <c r="Q12" s="9"/>
      <c r="R12" s="9">
        <v>745.71428571428567</v>
      </c>
      <c r="S12" s="9"/>
      <c r="T12" s="9">
        <v>-100</v>
      </c>
      <c r="U12" s="9"/>
      <c r="V12" s="9"/>
      <c r="W12" s="9">
        <v>-17.862595419847327</v>
      </c>
      <c r="X12" s="9">
        <v>-48.148148148148145</v>
      </c>
      <c r="Y12" s="9">
        <v>-49.650349650349654</v>
      </c>
      <c r="Z12" s="9">
        <v>-100</v>
      </c>
      <c r="AA12" s="9"/>
      <c r="AB12" s="9">
        <v>0</v>
      </c>
      <c r="AC12" s="18">
        <v>48.143486469477658</v>
      </c>
      <c r="AD12" s="18">
        <v>30.38594212218656</v>
      </c>
      <c r="AE12" s="10">
        <v>45.236856842105276</v>
      </c>
    </row>
    <row r="13" spans="1:32" x14ac:dyDescent="0.3">
      <c r="A13" s="8" t="s">
        <v>7</v>
      </c>
      <c r="B13" s="9">
        <v>398.4848484848485</v>
      </c>
      <c r="C13" s="9">
        <v>-88.888888888888886</v>
      </c>
      <c r="D13" s="9">
        <v>182.60869565217391</v>
      </c>
      <c r="E13" s="9"/>
      <c r="F13" s="9"/>
      <c r="G13" s="9">
        <v>-60</v>
      </c>
      <c r="H13" s="9"/>
      <c r="I13" s="9"/>
      <c r="J13" s="9"/>
      <c r="K13" s="9"/>
      <c r="L13" s="9"/>
      <c r="M13" s="9">
        <v>-63.564530289727834</v>
      </c>
      <c r="N13" s="9">
        <v>0</v>
      </c>
      <c r="O13" s="9"/>
      <c r="P13" s="9">
        <v>544.44444444444446</v>
      </c>
      <c r="Q13" s="9"/>
      <c r="R13" s="9">
        <v>-12.5</v>
      </c>
      <c r="S13" s="9"/>
      <c r="T13" s="9">
        <v>-100</v>
      </c>
      <c r="U13" s="9"/>
      <c r="V13" s="9"/>
      <c r="W13" s="9">
        <v>206.41399416909621</v>
      </c>
      <c r="X13" s="9">
        <v>21.212121212121211</v>
      </c>
      <c r="Y13" s="9">
        <v>12.721210566812003</v>
      </c>
      <c r="Z13" s="9">
        <v>-100</v>
      </c>
      <c r="AA13" s="9"/>
      <c r="AB13" s="9">
        <v>160</v>
      </c>
      <c r="AC13" s="18">
        <v>15.900017358097552</v>
      </c>
      <c r="AD13" s="18">
        <v>-29.775693549549544</v>
      </c>
      <c r="AE13" s="10">
        <v>-16.374910776125478</v>
      </c>
    </row>
    <row r="14" spans="1:32" x14ac:dyDescent="0.3">
      <c r="A14" s="8" t="s">
        <v>8</v>
      </c>
      <c r="B14" s="9">
        <v>11.235955056179776</v>
      </c>
      <c r="C14" s="9"/>
      <c r="D14" s="9">
        <v>-81.481481481481481</v>
      </c>
      <c r="E14" s="9"/>
      <c r="F14" s="9"/>
      <c r="G14" s="9"/>
      <c r="H14" s="9"/>
      <c r="I14" s="9"/>
      <c r="J14" s="9"/>
      <c r="K14" s="9"/>
      <c r="L14" s="9"/>
      <c r="M14" s="9">
        <v>-56.21468926553672</v>
      </c>
      <c r="N14" s="9"/>
      <c r="O14" s="9"/>
      <c r="P14" s="9">
        <v>-66.666666666666671</v>
      </c>
      <c r="Q14" s="9"/>
      <c r="R14" s="9">
        <v>-57.216494845360828</v>
      </c>
      <c r="S14" s="9"/>
      <c r="T14" s="9"/>
      <c r="U14" s="9"/>
      <c r="V14" s="9"/>
      <c r="W14" s="9">
        <v>-18.493150684931507</v>
      </c>
      <c r="X14" s="9">
        <v>137.03703703703704</v>
      </c>
      <c r="Y14" s="9">
        <v>35.421930267812023</v>
      </c>
      <c r="Z14" s="9">
        <v>-90.909090909090907</v>
      </c>
      <c r="AA14" s="9"/>
      <c r="AB14" s="9">
        <v>-100</v>
      </c>
      <c r="AC14" s="18">
        <v>10.130421595389748</v>
      </c>
      <c r="AD14" s="18">
        <v>81.581014256198344</v>
      </c>
      <c r="AE14" s="10">
        <v>52.630221088853382</v>
      </c>
    </row>
    <row r="15" spans="1:32" x14ac:dyDescent="0.3">
      <c r="A15" s="8" t="s">
        <v>9</v>
      </c>
      <c r="B15" s="9">
        <v>139.09626719056973</v>
      </c>
      <c r="C15" s="9">
        <v>124.70588235294117</v>
      </c>
      <c r="D15" s="9">
        <v>30.508474576271187</v>
      </c>
      <c r="E15" s="9"/>
      <c r="F15" s="9">
        <v>-100</v>
      </c>
      <c r="G15" s="9"/>
      <c r="H15" s="9"/>
      <c r="I15" s="9"/>
      <c r="J15" s="9"/>
      <c r="K15" s="9"/>
      <c r="L15" s="9"/>
      <c r="M15" s="9">
        <v>60.85116973618716</v>
      </c>
      <c r="N15" s="9"/>
      <c r="O15" s="9"/>
      <c r="P15" s="9"/>
      <c r="Q15" s="9"/>
      <c r="R15" s="9">
        <v>-19.886363636363637</v>
      </c>
      <c r="S15" s="9"/>
      <c r="T15" s="9"/>
      <c r="U15" s="9"/>
      <c r="V15" s="9"/>
      <c r="W15" s="9">
        <v>183.14661471018022</v>
      </c>
      <c r="X15" s="9">
        <v>-71.875</v>
      </c>
      <c r="Y15" s="9">
        <v>-40.430243593799432</v>
      </c>
      <c r="Z15" s="9"/>
      <c r="AA15" s="9"/>
      <c r="AB15" s="9"/>
      <c r="AC15" s="18">
        <v>104.78279156402091</v>
      </c>
      <c r="AD15" s="18">
        <v>84.262955882758448</v>
      </c>
      <c r="AE15" s="10">
        <v>90.717532054432056</v>
      </c>
    </row>
    <row r="16" spans="1:32" x14ac:dyDescent="0.3">
      <c r="A16" s="8" t="s">
        <v>10</v>
      </c>
      <c r="B16" s="9">
        <v>30.63477460901564</v>
      </c>
      <c r="C16" s="9">
        <v>-100</v>
      </c>
      <c r="D16" s="9">
        <v>84.773988897700235</v>
      </c>
      <c r="E16" s="9">
        <v>0</v>
      </c>
      <c r="F16" s="9"/>
      <c r="G16" s="9"/>
      <c r="H16" s="9"/>
      <c r="I16" s="9"/>
      <c r="J16" s="9"/>
      <c r="K16" s="9"/>
      <c r="L16" s="9"/>
      <c r="M16" s="9">
        <v>66.490566037735846</v>
      </c>
      <c r="N16" s="9">
        <v>100</v>
      </c>
      <c r="O16" s="9"/>
      <c r="P16" s="9">
        <v>-11.290322580645162</v>
      </c>
      <c r="Q16" s="9"/>
      <c r="R16" s="9">
        <v>1.5748031496062993</v>
      </c>
      <c r="S16" s="9"/>
      <c r="T16" s="9">
        <v>-83.333333333333329</v>
      </c>
      <c r="U16" s="9"/>
      <c r="V16" s="9">
        <v>0</v>
      </c>
      <c r="W16" s="9">
        <v>41.000918273645546</v>
      </c>
      <c r="X16" s="9">
        <v>31.502423263327948</v>
      </c>
      <c r="Y16" s="9">
        <v>44.77794793261868</v>
      </c>
      <c r="Z16" s="9">
        <v>-100</v>
      </c>
      <c r="AA16" s="9"/>
      <c r="AB16" s="9"/>
      <c r="AC16" s="18">
        <v>48.649167733674773</v>
      </c>
      <c r="AD16" s="18">
        <v>11.321537698412728</v>
      </c>
      <c r="AE16" s="10">
        <v>46.386342915564107</v>
      </c>
    </row>
    <row r="17" spans="1:31" x14ac:dyDescent="0.3">
      <c r="A17" s="8" t="s">
        <v>11</v>
      </c>
      <c r="B17" s="9">
        <v>-96.825396825396822</v>
      </c>
      <c r="C17" s="9"/>
      <c r="D17" s="9">
        <v>27.465857359635812</v>
      </c>
      <c r="E17" s="9"/>
      <c r="F17" s="9"/>
      <c r="G17" s="9"/>
      <c r="H17" s="9"/>
      <c r="I17" s="9"/>
      <c r="J17" s="9"/>
      <c r="K17" s="9"/>
      <c r="L17" s="9"/>
      <c r="M17" s="9">
        <v>2.5510204081632653</v>
      </c>
      <c r="N17" s="9"/>
      <c r="O17" s="9"/>
      <c r="P17" s="9"/>
      <c r="Q17" s="9"/>
      <c r="R17" s="9">
        <v>-35.362694300518136</v>
      </c>
      <c r="S17" s="9"/>
      <c r="T17" s="9"/>
      <c r="U17" s="9"/>
      <c r="V17" s="9"/>
      <c r="W17" s="9">
        <v>-35.639412997903563</v>
      </c>
      <c r="X17" s="9">
        <v>-100</v>
      </c>
      <c r="Y17" s="9">
        <v>-8.695652173913043</v>
      </c>
      <c r="Z17" s="9"/>
      <c r="AA17" s="9"/>
      <c r="AB17" s="9"/>
      <c r="AC17" s="18">
        <v>-11.855886049434437</v>
      </c>
      <c r="AD17" s="18">
        <v>101.91105714285706</v>
      </c>
      <c r="AE17" s="10">
        <v>-10.211855078447567</v>
      </c>
    </row>
    <row r="18" spans="1:31" x14ac:dyDescent="0.3">
      <c r="A18" s="8" t="s">
        <v>12</v>
      </c>
      <c r="B18" s="9">
        <v>10.476190476190476</v>
      </c>
      <c r="C18" s="9"/>
      <c r="D18" s="9">
        <v>296.77419354838707</v>
      </c>
      <c r="E18" s="9"/>
      <c r="F18" s="9"/>
      <c r="G18" s="9"/>
      <c r="H18" s="9"/>
      <c r="I18" s="9"/>
      <c r="J18" s="9"/>
      <c r="K18" s="9"/>
      <c r="L18" s="9"/>
      <c r="M18" s="9">
        <v>-55</v>
      </c>
      <c r="N18" s="9"/>
      <c r="O18" s="9"/>
      <c r="P18" s="9"/>
      <c r="Q18" s="9"/>
      <c r="R18" s="9">
        <v>971.42857142857144</v>
      </c>
      <c r="S18" s="9"/>
      <c r="T18" s="9"/>
      <c r="U18" s="9"/>
      <c r="V18" s="9"/>
      <c r="W18" s="9">
        <v>-32.487309644670049</v>
      </c>
      <c r="X18" s="9">
        <v>-100</v>
      </c>
      <c r="Y18" s="9">
        <v>-17.857142857142858</v>
      </c>
      <c r="Z18" s="9"/>
      <c r="AA18" s="9"/>
      <c r="AB18" s="9"/>
      <c r="AC18" s="18">
        <v>8.3832335329341312</v>
      </c>
      <c r="AD18" s="18">
        <v>3.927625640047065</v>
      </c>
      <c r="AE18" s="10">
        <v>3.9628420023033071</v>
      </c>
    </row>
    <row r="19" spans="1:31" x14ac:dyDescent="0.3">
      <c r="A19" s="8" t="s">
        <v>13</v>
      </c>
      <c r="B19" s="9">
        <v>-45.070422535211264</v>
      </c>
      <c r="C19" s="9"/>
      <c r="D19" s="9">
        <v>92.5</v>
      </c>
      <c r="E19" s="9"/>
      <c r="F19" s="9"/>
      <c r="G19" s="9"/>
      <c r="H19" s="9"/>
      <c r="I19" s="9"/>
      <c r="J19" s="9"/>
      <c r="K19" s="9"/>
      <c r="L19" s="9"/>
      <c r="M19" s="9">
        <v>27.119416590701913</v>
      </c>
      <c r="N19" s="9"/>
      <c r="O19" s="9"/>
      <c r="P19" s="9"/>
      <c r="Q19" s="9"/>
      <c r="R19" s="9">
        <v>-20.91152815013405</v>
      </c>
      <c r="S19" s="9"/>
      <c r="T19" s="9">
        <v>-100</v>
      </c>
      <c r="U19" s="9"/>
      <c r="V19" s="9"/>
      <c r="W19" s="9">
        <v>76.623376623376629</v>
      </c>
      <c r="X19" s="9">
        <v>81.115879828326186</v>
      </c>
      <c r="Y19" s="9">
        <v>0.82872928176795579</v>
      </c>
      <c r="Z19" s="9">
        <v>-100</v>
      </c>
      <c r="AA19" s="9"/>
      <c r="AB19" s="9">
        <v>-100</v>
      </c>
      <c r="AC19" s="18">
        <v>22.059934525308485</v>
      </c>
      <c r="AD19" s="18">
        <v>25.477062499999192</v>
      </c>
      <c r="AE19" s="10">
        <v>22.073647604715323</v>
      </c>
    </row>
    <row r="20" spans="1:31" x14ac:dyDescent="0.3">
      <c r="A20" s="8" t="s">
        <v>14</v>
      </c>
      <c r="B20" s="9">
        <v>-66.77852348993288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>
        <v>-51.724137931034484</v>
      </c>
      <c r="N20" s="9"/>
      <c r="O20" s="9"/>
      <c r="P20" s="9"/>
      <c r="Q20" s="9"/>
      <c r="R20" s="9"/>
      <c r="S20" s="9">
        <v>-100</v>
      </c>
      <c r="T20" s="9"/>
      <c r="U20" s="9"/>
      <c r="V20" s="9"/>
      <c r="W20" s="9">
        <v>-83.098591549295776</v>
      </c>
      <c r="X20" s="9">
        <v>185.39741219963031</v>
      </c>
      <c r="Y20" s="9">
        <v>-71.812080536912745</v>
      </c>
      <c r="Z20" s="9"/>
      <c r="AA20" s="9"/>
      <c r="AB20" s="9"/>
      <c r="AC20" s="18">
        <v>-69.910824108241087</v>
      </c>
      <c r="AD20" s="18">
        <v>48.105510166358592</v>
      </c>
      <c r="AE20" s="10">
        <v>-60.848107735982971</v>
      </c>
    </row>
    <row r="21" spans="1:31" x14ac:dyDescent="0.3">
      <c r="A21" s="8" t="s">
        <v>15</v>
      </c>
      <c r="B21" s="9">
        <v>9.3023255813953494</v>
      </c>
      <c r="C21" s="9"/>
      <c r="D21" s="9">
        <v>268.55670103092785</v>
      </c>
      <c r="E21" s="9"/>
      <c r="F21" s="9"/>
      <c r="G21" s="9"/>
      <c r="H21" s="9"/>
      <c r="I21" s="9"/>
      <c r="J21" s="9"/>
      <c r="K21" s="9"/>
      <c r="L21" s="9"/>
      <c r="M21" s="9">
        <v>34.219187098897486</v>
      </c>
      <c r="N21" s="9"/>
      <c r="O21" s="9"/>
      <c r="P21" s="9"/>
      <c r="Q21" s="9"/>
      <c r="R21" s="9">
        <v>-5.1020408163265305</v>
      </c>
      <c r="S21" s="9"/>
      <c r="T21" s="9"/>
      <c r="U21" s="9"/>
      <c r="V21" s="9"/>
      <c r="W21" s="9">
        <v>122.69938650306749</v>
      </c>
      <c r="X21" s="9"/>
      <c r="Y21" s="9">
        <v>-5.1829268292682924</v>
      </c>
      <c r="Z21" s="9"/>
      <c r="AA21" s="9">
        <v>0</v>
      </c>
      <c r="AB21" s="9"/>
      <c r="AC21" s="18">
        <v>35.623724861556397</v>
      </c>
      <c r="AD21" s="18">
        <v>6.816560369078438</v>
      </c>
      <c r="AE21" s="10">
        <v>9.505482455842051</v>
      </c>
    </row>
    <row r="22" spans="1:31" x14ac:dyDescent="0.3">
      <c r="A22" s="8" t="s">
        <v>16</v>
      </c>
      <c r="B22" s="9">
        <v>6.6750629722921913</v>
      </c>
      <c r="C22" s="9">
        <v>-100</v>
      </c>
      <c r="D22" s="9">
        <v>-11.512990320937341</v>
      </c>
      <c r="E22" s="9">
        <v>-88.888888888888886</v>
      </c>
      <c r="F22" s="9"/>
      <c r="G22" s="9">
        <v>-100</v>
      </c>
      <c r="H22" s="9">
        <v>827.27272727272725</v>
      </c>
      <c r="I22" s="9"/>
      <c r="J22" s="9"/>
      <c r="K22" s="9"/>
      <c r="L22" s="9"/>
      <c r="M22" s="9">
        <v>8.4878616859267222</v>
      </c>
      <c r="N22" s="9">
        <v>214.28571428571428</v>
      </c>
      <c r="O22" s="9">
        <v>-100</v>
      </c>
      <c r="P22" s="9">
        <v>-100</v>
      </c>
      <c r="Q22" s="9"/>
      <c r="R22" s="9">
        <v>2.9974597798475866</v>
      </c>
      <c r="S22" s="9"/>
      <c r="T22" s="9"/>
      <c r="U22" s="9"/>
      <c r="V22" s="9"/>
      <c r="W22" s="9">
        <v>0.47470500474705007</v>
      </c>
      <c r="X22" s="9">
        <v>-35.407725321888414</v>
      </c>
      <c r="Y22" s="9">
        <v>3.6785512167515564</v>
      </c>
      <c r="Z22" s="9">
        <v>-100</v>
      </c>
      <c r="AA22" s="9">
        <v>-60</v>
      </c>
      <c r="AB22" s="9">
        <v>-95</v>
      </c>
      <c r="AC22" s="18">
        <v>4.4845279265839384</v>
      </c>
      <c r="AD22" s="18">
        <v>1084.2726153845992</v>
      </c>
      <c r="AE22" s="10">
        <v>4.8017251321914358</v>
      </c>
    </row>
    <row r="23" spans="1:31" x14ac:dyDescent="0.3">
      <c r="A23" s="8" t="s">
        <v>17</v>
      </c>
      <c r="B23" s="9">
        <v>-98.991172761664572</v>
      </c>
      <c r="C23" s="9"/>
      <c r="D23" s="9">
        <v>-100</v>
      </c>
      <c r="E23" s="9"/>
      <c r="F23" s="9"/>
      <c r="G23" s="9"/>
      <c r="H23" s="9">
        <v>-100</v>
      </c>
      <c r="I23" s="9"/>
      <c r="J23" s="9"/>
      <c r="K23" s="9"/>
      <c r="L23" s="9"/>
      <c r="M23" s="9">
        <v>-69.212962962962962</v>
      </c>
      <c r="N23" s="9"/>
      <c r="O23" s="9"/>
      <c r="P23" s="9">
        <v>-100</v>
      </c>
      <c r="Q23" s="9"/>
      <c r="R23" s="9">
        <v>-100</v>
      </c>
      <c r="S23" s="9"/>
      <c r="T23" s="9"/>
      <c r="U23" s="9">
        <v>-95.454545454545453</v>
      </c>
      <c r="V23" s="9"/>
      <c r="W23" s="9">
        <v>0</v>
      </c>
      <c r="X23" s="9"/>
      <c r="Y23" s="9">
        <v>1160.7361963190185</v>
      </c>
      <c r="Z23" s="9"/>
      <c r="AA23" s="9"/>
      <c r="AB23" s="9"/>
      <c r="AC23" s="18">
        <v>-45.327254965809182</v>
      </c>
      <c r="AD23" s="18">
        <v>128.70270649072751</v>
      </c>
      <c r="AE23" s="10">
        <v>9.2200300693047126</v>
      </c>
    </row>
    <row r="24" spans="1:31" x14ac:dyDescent="0.3">
      <c r="A24" s="8" t="s">
        <v>18</v>
      </c>
      <c r="B24" s="9">
        <v>45.605223505775989</v>
      </c>
      <c r="C24" s="9">
        <v>308.10810810810813</v>
      </c>
      <c r="D24" s="9">
        <v>8.5187609075043635</v>
      </c>
      <c r="E24" s="9"/>
      <c r="F24" s="9">
        <v>119.69072164948453</v>
      </c>
      <c r="G24" s="9"/>
      <c r="H24" s="9">
        <v>168.70078740157481</v>
      </c>
      <c r="I24" s="9"/>
      <c r="J24" s="9"/>
      <c r="K24" s="9"/>
      <c r="L24" s="9"/>
      <c r="M24" s="9">
        <v>23.470692776587441</v>
      </c>
      <c r="N24" s="9">
        <v>-85.507246376811594</v>
      </c>
      <c r="O24" s="9"/>
      <c r="P24" s="9">
        <v>-34.615384615384613</v>
      </c>
      <c r="Q24" s="9"/>
      <c r="R24" s="9">
        <v>-12.299465240641711</v>
      </c>
      <c r="S24" s="9"/>
      <c r="T24" s="9">
        <v>500</v>
      </c>
      <c r="U24" s="9">
        <v>38.254486133768353</v>
      </c>
      <c r="V24" s="9"/>
      <c r="W24" s="9">
        <v>46.079038332559456</v>
      </c>
      <c r="X24" s="9">
        <v>1176.9230769230769</v>
      </c>
      <c r="Y24" s="9">
        <v>65.324062974506518</v>
      </c>
      <c r="Z24" s="9"/>
      <c r="AA24" s="9"/>
      <c r="AB24" s="9">
        <v>66.666666666666671</v>
      </c>
      <c r="AC24" s="18">
        <v>29.1540040001039</v>
      </c>
      <c r="AD24" s="18">
        <v>32.693971338717702</v>
      </c>
      <c r="AE24" s="10">
        <v>29.698330050885264</v>
      </c>
    </row>
    <row r="25" spans="1:31" x14ac:dyDescent="0.3">
      <c r="A25" s="8" t="s">
        <v>19</v>
      </c>
      <c r="B25" s="9">
        <v>-60.273037542662117</v>
      </c>
      <c r="C25" s="9"/>
      <c r="D25" s="9">
        <v>-85.123966942148755</v>
      </c>
      <c r="E25" s="9"/>
      <c r="F25" s="9"/>
      <c r="G25" s="9">
        <v>170.45454545454547</v>
      </c>
      <c r="H25" s="9"/>
      <c r="I25" s="9">
        <v>-93.835616438356169</v>
      </c>
      <c r="J25" s="9">
        <v>260.34482758620692</v>
      </c>
      <c r="K25" s="9"/>
      <c r="L25" s="9"/>
      <c r="M25" s="9">
        <v>12.571428571428571</v>
      </c>
      <c r="N25" s="9">
        <v>-32.098765432098766</v>
      </c>
      <c r="O25" s="9">
        <v>-100</v>
      </c>
      <c r="P25" s="9">
        <v>-25</v>
      </c>
      <c r="Q25" s="9"/>
      <c r="R25" s="9">
        <v>37.142857142857146</v>
      </c>
      <c r="S25" s="9"/>
      <c r="T25" s="9"/>
      <c r="U25" s="9"/>
      <c r="V25" s="9"/>
      <c r="W25" s="9">
        <v>-49.854227405247812</v>
      </c>
      <c r="X25" s="9">
        <v>-37.724550898203596</v>
      </c>
      <c r="Y25" s="9">
        <v>84.62603878116343</v>
      </c>
      <c r="Z25" s="9">
        <v>-88.832487309644677</v>
      </c>
      <c r="AA25" s="9">
        <v>642.85714285714289</v>
      </c>
      <c r="AB25" s="9">
        <v>-100</v>
      </c>
      <c r="AC25" s="18">
        <v>-27.23063973063973</v>
      </c>
      <c r="AD25" s="18">
        <v>23.727824373075254</v>
      </c>
      <c r="AE25" s="10">
        <v>8.7030293478935441</v>
      </c>
    </row>
    <row r="26" spans="1:31" x14ac:dyDescent="0.3">
      <c r="A26" s="8" t="s">
        <v>20</v>
      </c>
      <c r="B26" s="9">
        <v>5.0384286934244233</v>
      </c>
      <c r="C26" s="9">
        <v>-100</v>
      </c>
      <c r="D26" s="9">
        <v>27.675276752767527</v>
      </c>
      <c r="E26" s="9"/>
      <c r="F26" s="9"/>
      <c r="G26" s="9">
        <v>-100</v>
      </c>
      <c r="H26" s="9"/>
      <c r="I26" s="9">
        <v>-94.267515923566876</v>
      </c>
      <c r="J26" s="9">
        <v>4700</v>
      </c>
      <c r="K26" s="9"/>
      <c r="L26" s="9"/>
      <c r="M26" s="9">
        <v>-10.213143872113676</v>
      </c>
      <c r="N26" s="9">
        <v>-100</v>
      </c>
      <c r="O26" s="9">
        <v>153.73134328358208</v>
      </c>
      <c r="P26" s="9">
        <v>0</v>
      </c>
      <c r="Q26" s="9"/>
      <c r="R26" s="9">
        <v>48.648648648648646</v>
      </c>
      <c r="S26" s="9"/>
      <c r="T26" s="9">
        <v>-66.666666666666671</v>
      </c>
      <c r="U26" s="9">
        <v>1816.6666666666667</v>
      </c>
      <c r="V26" s="9"/>
      <c r="W26" s="9">
        <v>-48.281969535954659</v>
      </c>
      <c r="X26" s="9">
        <v>7.2202166064981945</v>
      </c>
      <c r="Y26" s="9">
        <v>220.0709219858156</v>
      </c>
      <c r="Z26" s="9">
        <v>-61.607142857142854</v>
      </c>
      <c r="AA26" s="9">
        <v>-66.666666666666671</v>
      </c>
      <c r="AB26" s="9">
        <v>-100</v>
      </c>
      <c r="AC26" s="18">
        <v>19.897585954645209</v>
      </c>
      <c r="AD26" s="18">
        <v>9.3994178411894147</v>
      </c>
      <c r="AE26" s="10">
        <v>10.58735798921527</v>
      </c>
    </row>
    <row r="27" spans="1:31" x14ac:dyDescent="0.3">
      <c r="A27" s="8" t="s">
        <v>21</v>
      </c>
      <c r="B27" s="9">
        <v>-35.123966942148762</v>
      </c>
      <c r="C27" s="9">
        <v>-100</v>
      </c>
      <c r="D27" s="9">
        <v>66.70717944265995</v>
      </c>
      <c r="E27" s="9"/>
      <c r="F27" s="9"/>
      <c r="G27" s="9"/>
      <c r="H27" s="9">
        <v>-100</v>
      </c>
      <c r="I27" s="9"/>
      <c r="J27" s="9"/>
      <c r="K27" s="9"/>
      <c r="L27" s="9"/>
      <c r="M27" s="9">
        <v>3.1711905401773715</v>
      </c>
      <c r="N27" s="9"/>
      <c r="O27" s="9"/>
      <c r="P27" s="9">
        <v>-29.870129870129869</v>
      </c>
      <c r="Q27" s="9"/>
      <c r="R27" s="9">
        <v>220</v>
      </c>
      <c r="S27" s="9"/>
      <c r="T27" s="9">
        <v>-100</v>
      </c>
      <c r="U27" s="9"/>
      <c r="V27" s="9"/>
      <c r="W27" s="9">
        <v>-11.708058793715155</v>
      </c>
      <c r="X27" s="9">
        <v>-89.908256880733944</v>
      </c>
      <c r="Y27" s="9">
        <v>142.96875</v>
      </c>
      <c r="Z27" s="9"/>
      <c r="AA27" s="9"/>
      <c r="AB27" s="9"/>
      <c r="AC27" s="18">
        <v>46.412126856019455</v>
      </c>
      <c r="AD27" s="18">
        <v>-11.086708333333302</v>
      </c>
      <c r="AE27" s="10">
        <v>33.084627677755265</v>
      </c>
    </row>
    <row r="28" spans="1:31" x14ac:dyDescent="0.3">
      <c r="A28" s="8" t="s">
        <v>22</v>
      </c>
      <c r="B28" s="9">
        <v>-25.724637681159422</v>
      </c>
      <c r="C28" s="9">
        <v>-25</v>
      </c>
      <c r="D28" s="9">
        <v>-12.881732370905052</v>
      </c>
      <c r="E28" s="9">
        <v>-70</v>
      </c>
      <c r="F28" s="9"/>
      <c r="G28" s="9">
        <v>-9.5744680851063837</v>
      </c>
      <c r="H28" s="9">
        <v>4050</v>
      </c>
      <c r="I28" s="9">
        <v>-96.36871508379889</v>
      </c>
      <c r="J28" s="9">
        <v>33200</v>
      </c>
      <c r="K28" s="9"/>
      <c r="L28" s="9"/>
      <c r="M28" s="9">
        <v>12.060647829083392</v>
      </c>
      <c r="N28" s="9"/>
      <c r="O28" s="9">
        <v>-98.757763975155285</v>
      </c>
      <c r="P28" s="9">
        <v>-34.615384615384613</v>
      </c>
      <c r="Q28" s="9"/>
      <c r="R28" s="9">
        <v>-12.015888778550149</v>
      </c>
      <c r="S28" s="9"/>
      <c r="T28" s="9"/>
      <c r="U28" s="9"/>
      <c r="V28" s="9"/>
      <c r="W28" s="9">
        <v>22.002484638887957</v>
      </c>
      <c r="X28" s="9">
        <v>-20.565103408097873</v>
      </c>
      <c r="Y28" s="9">
        <v>58.536836469958409</v>
      </c>
      <c r="Z28" s="9">
        <v>-86.026200873362441</v>
      </c>
      <c r="AA28" s="9">
        <v>4.4117647058823533</v>
      </c>
      <c r="AB28" s="9">
        <v>239.13043478260869</v>
      </c>
      <c r="AC28" s="18">
        <v>32.335317538534319</v>
      </c>
      <c r="AD28" s="18">
        <v>-17.739179549953615</v>
      </c>
      <c r="AE28" s="10">
        <v>6.9214803892542545</v>
      </c>
    </row>
    <row r="29" spans="1:31" x14ac:dyDescent="0.3">
      <c r="A29" s="8" t="s">
        <v>23</v>
      </c>
      <c r="B29" s="9">
        <v>-3.6931818181818183</v>
      </c>
      <c r="C29" s="9">
        <v>-100</v>
      </c>
      <c r="D29" s="9">
        <v>-28.037383177570092</v>
      </c>
      <c r="E29" s="9"/>
      <c r="F29" s="9"/>
      <c r="G29" s="9"/>
      <c r="H29" s="9">
        <v>3.6764705882352939</v>
      </c>
      <c r="I29" s="9"/>
      <c r="J29" s="9"/>
      <c r="K29" s="9"/>
      <c r="L29" s="9"/>
      <c r="M29" s="9">
        <v>-18.84871884871885</v>
      </c>
      <c r="N29" s="9"/>
      <c r="O29" s="9"/>
      <c r="P29" s="9">
        <v>-78.481012658227854</v>
      </c>
      <c r="Q29" s="9"/>
      <c r="R29" s="9">
        <v>133.0935251798561</v>
      </c>
      <c r="S29" s="9"/>
      <c r="T29" s="9"/>
      <c r="U29" s="9"/>
      <c r="V29" s="9"/>
      <c r="W29" s="9">
        <v>66.280653950953678</v>
      </c>
      <c r="X29" s="9">
        <v>-96.470588235294116</v>
      </c>
      <c r="Y29" s="9">
        <v>69.109461966604826</v>
      </c>
      <c r="Z29" s="9"/>
      <c r="AA29" s="9"/>
      <c r="AB29" s="9"/>
      <c r="AC29" s="18">
        <v>15.401491882404564</v>
      </c>
      <c r="AD29" s="18">
        <v>1169.4370147058821</v>
      </c>
      <c r="AE29" s="10">
        <v>80.390655900621098</v>
      </c>
    </row>
    <row r="30" spans="1:31" x14ac:dyDescent="0.3">
      <c r="A30" s="8" t="s">
        <v>24</v>
      </c>
      <c r="B30" s="9">
        <v>0.7123775601068566</v>
      </c>
      <c r="C30" s="9">
        <v>444.18604651162792</v>
      </c>
      <c r="D30" s="9">
        <v>13.960639606396064</v>
      </c>
      <c r="E30" s="9">
        <v>11.336428047886637</v>
      </c>
      <c r="F30" s="9"/>
      <c r="G30" s="9">
        <v>82.278481012658233</v>
      </c>
      <c r="H30" s="9">
        <v>166.66666666666666</v>
      </c>
      <c r="I30" s="9"/>
      <c r="J30" s="9">
        <v>169.51219512195121</v>
      </c>
      <c r="K30" s="9"/>
      <c r="L30" s="9"/>
      <c r="M30" s="9">
        <v>-1.5748031496062993</v>
      </c>
      <c r="N30" s="9">
        <v>-23.197492163009404</v>
      </c>
      <c r="O30" s="9">
        <v>80</v>
      </c>
      <c r="P30" s="9">
        <v>52.459016393442624</v>
      </c>
      <c r="Q30" s="9">
        <v>100</v>
      </c>
      <c r="R30" s="9">
        <v>43.423497831922361</v>
      </c>
      <c r="S30" s="9"/>
      <c r="T30" s="9">
        <v>204.33070866141733</v>
      </c>
      <c r="U30" s="9">
        <v>70</v>
      </c>
      <c r="V30" s="9"/>
      <c r="W30" s="9">
        <v>-6.331561140647656</v>
      </c>
      <c r="X30" s="9">
        <v>50.413223140495866</v>
      </c>
      <c r="Y30" s="9">
        <v>59.989573075363495</v>
      </c>
      <c r="Z30" s="9"/>
      <c r="AA30" s="9">
        <v>-36.263736263736263</v>
      </c>
      <c r="AB30" s="9">
        <v>106.66666666666667</v>
      </c>
      <c r="AC30" s="18">
        <v>30.681792399319342</v>
      </c>
      <c r="AD30" s="18">
        <v>-10.431966446073082</v>
      </c>
      <c r="AE30" s="10">
        <v>12.038538385228719</v>
      </c>
    </row>
    <row r="31" spans="1:31" ht="15" thickBot="1" x14ac:dyDescent="0.35">
      <c r="A31" s="11" t="s">
        <v>25</v>
      </c>
      <c r="B31" s="12">
        <v>5.9062523512151079</v>
      </c>
      <c r="C31" s="12">
        <v>127.27272727272727</v>
      </c>
      <c r="D31" s="12">
        <v>21.507068164213788</v>
      </c>
      <c r="E31" s="12">
        <v>11.081538833776918</v>
      </c>
      <c r="F31" s="12">
        <v>109.95073891625616</v>
      </c>
      <c r="G31" s="12">
        <v>26.34228187919463</v>
      </c>
      <c r="H31" s="12">
        <v>159.7170203911777</v>
      </c>
      <c r="I31" s="12">
        <v>-95.007564296520428</v>
      </c>
      <c r="J31" s="12">
        <v>579.31034482758616</v>
      </c>
      <c r="K31" s="12"/>
      <c r="L31" s="12"/>
      <c r="M31" s="12">
        <v>20.997031180696524</v>
      </c>
      <c r="N31" s="12">
        <v>-24.344569288389515</v>
      </c>
      <c r="O31" s="12">
        <v>-9.9378881987577632</v>
      </c>
      <c r="P31" s="12">
        <v>-7.308970099667774</v>
      </c>
      <c r="Q31" s="12">
        <v>100</v>
      </c>
      <c r="R31" s="12">
        <v>13.15661182205972</v>
      </c>
      <c r="S31" s="12">
        <v>-100</v>
      </c>
      <c r="T31" s="12">
        <v>183.0935251798561</v>
      </c>
      <c r="U31" s="12">
        <v>45.749613601236476</v>
      </c>
      <c r="V31" s="12">
        <v>300</v>
      </c>
      <c r="W31" s="12">
        <v>39.109106805945423</v>
      </c>
      <c r="X31" s="12">
        <v>19.946022362164246</v>
      </c>
      <c r="Y31" s="12">
        <v>54.761467268841329</v>
      </c>
      <c r="Z31" s="12">
        <v>-69.5</v>
      </c>
      <c r="AA31" s="12">
        <v>-30.795610425240056</v>
      </c>
      <c r="AB31" s="12">
        <v>48.717948717948715</v>
      </c>
      <c r="AC31" s="12">
        <v>28.698110534382607</v>
      </c>
      <c r="AD31" s="12">
        <v>10.822939703270118</v>
      </c>
      <c r="AE31" s="12">
        <v>20.294118338879557</v>
      </c>
    </row>
    <row r="32" spans="1:31" ht="15" thickTop="1" x14ac:dyDescent="0.3">
      <c r="A32" s="13" t="s">
        <v>26</v>
      </c>
      <c r="B32" s="13">
        <v>12.979351032448378</v>
      </c>
      <c r="C32" s="13"/>
      <c r="D32" s="13">
        <v>975.67567567567562</v>
      </c>
      <c r="E32" s="13"/>
      <c r="F32" s="13"/>
      <c r="G32" s="13"/>
      <c r="H32" s="13"/>
      <c r="I32" s="13"/>
      <c r="J32" s="13"/>
      <c r="K32" s="13"/>
      <c r="L32" s="13"/>
      <c r="M32" s="13">
        <v>28.881789137380192</v>
      </c>
      <c r="N32" s="13"/>
      <c r="O32" s="13">
        <v>-4.3478260869565215</v>
      </c>
      <c r="P32" s="13"/>
      <c r="Q32" s="13">
        <v>-100</v>
      </c>
      <c r="R32" s="13">
        <v>16.883116883116884</v>
      </c>
      <c r="S32" s="13"/>
      <c r="T32" s="13"/>
      <c r="U32" s="13"/>
      <c r="V32" s="13"/>
      <c r="W32" s="13">
        <v>62.266215678471944</v>
      </c>
      <c r="X32" s="13">
        <v>107.36434108527132</v>
      </c>
      <c r="Y32" s="13">
        <v>34.797962648556876</v>
      </c>
      <c r="Z32" s="13">
        <v>-100</v>
      </c>
      <c r="AA32" s="13">
        <v>291.66666666666669</v>
      </c>
      <c r="AB32" s="13">
        <v>-100</v>
      </c>
      <c r="AC32" s="18">
        <v>47.441262848751833</v>
      </c>
      <c r="AD32" s="18">
        <v>27.014048857809101</v>
      </c>
      <c r="AE32" s="10">
        <v>28.390718078829064</v>
      </c>
    </row>
    <row r="33" spans="1:31" x14ac:dyDescent="0.3">
      <c r="A33" s="13" t="s">
        <v>27</v>
      </c>
      <c r="B33" s="13"/>
      <c r="C33" s="13">
        <v>-11.111111111111111</v>
      </c>
      <c r="D33" s="13">
        <v>-99.130434782608702</v>
      </c>
      <c r="E33" s="13">
        <v>-99.230769230769226</v>
      </c>
      <c r="F33" s="13"/>
      <c r="G33" s="13">
        <v>-100</v>
      </c>
      <c r="H33" s="13"/>
      <c r="I33" s="13"/>
      <c r="J33" s="13"/>
      <c r="K33" s="13"/>
      <c r="L33" s="13"/>
      <c r="M33" s="13">
        <v>29.334582942830366</v>
      </c>
      <c r="N33" s="13">
        <v>-64.393939393939391</v>
      </c>
      <c r="O33" s="13"/>
      <c r="P33" s="13"/>
      <c r="Q33" s="13"/>
      <c r="R33" s="13">
        <v>-64.714184897671132</v>
      </c>
      <c r="S33" s="13"/>
      <c r="T33" s="13"/>
      <c r="U33" s="13"/>
      <c r="V33" s="13"/>
      <c r="W33" s="13">
        <v>45.333333333333336</v>
      </c>
      <c r="X33" s="13">
        <v>600</v>
      </c>
      <c r="Y33" s="13">
        <v>10.185185185185185</v>
      </c>
      <c r="Z33" s="13"/>
      <c r="AA33" s="13"/>
      <c r="AB33" s="13">
        <v>-100</v>
      </c>
      <c r="AC33" s="18">
        <v>-31.700721153846153</v>
      </c>
      <c r="AD33" s="18">
        <v>30.1581052631578</v>
      </c>
      <c r="AE33" s="10">
        <v>-29.323597804102864</v>
      </c>
    </row>
    <row r="34" spans="1:31" x14ac:dyDescent="0.3">
      <c r="A34" s="13" t="s">
        <v>28</v>
      </c>
      <c r="B34" s="13">
        <v>24.131378935939196</v>
      </c>
      <c r="C34" s="13">
        <v>-76.92307692307692</v>
      </c>
      <c r="D34" s="13">
        <v>701.17647058823525</v>
      </c>
      <c r="E34" s="13">
        <v>-100</v>
      </c>
      <c r="F34" s="13"/>
      <c r="G34" s="13"/>
      <c r="H34" s="13"/>
      <c r="I34" s="13">
        <v>-33.582089552238806</v>
      </c>
      <c r="J34" s="13">
        <v>-100</v>
      </c>
      <c r="K34" s="13"/>
      <c r="L34" s="13"/>
      <c r="M34" s="13">
        <v>3.6505867014341589</v>
      </c>
      <c r="N34" s="13"/>
      <c r="O34" s="13"/>
      <c r="P34" s="13"/>
      <c r="Q34" s="13"/>
      <c r="R34" s="13">
        <v>343.13725490196077</v>
      </c>
      <c r="S34" s="13"/>
      <c r="T34" s="13"/>
      <c r="U34" s="13">
        <v>-100</v>
      </c>
      <c r="V34" s="13"/>
      <c r="W34" s="13">
        <v>-11.896144767899292</v>
      </c>
      <c r="X34" s="13">
        <v>-25.787545787545788</v>
      </c>
      <c r="Y34" s="13">
        <v>123.76854056033693</v>
      </c>
      <c r="Z34" s="13">
        <v>-100</v>
      </c>
      <c r="AA34" s="13">
        <v>3190</v>
      </c>
      <c r="AB34" s="13"/>
      <c r="AC34" s="18">
        <v>38.175990073415363</v>
      </c>
      <c r="AD34" s="18">
        <v>-4.9341483793639931</v>
      </c>
      <c r="AE34" s="10">
        <v>-1.0631678729103571</v>
      </c>
    </row>
    <row r="35" spans="1:31" x14ac:dyDescent="0.3">
      <c r="A35" s="13" t="s">
        <v>29</v>
      </c>
      <c r="B35" s="13">
        <v>-100</v>
      </c>
      <c r="C35" s="13"/>
      <c r="D35" s="13">
        <v>900</v>
      </c>
      <c r="E35" s="13"/>
      <c r="F35" s="13"/>
      <c r="G35" s="13"/>
      <c r="H35" s="13"/>
      <c r="I35" s="13"/>
      <c r="J35" s="13"/>
      <c r="K35" s="13">
        <v>-100</v>
      </c>
      <c r="L35" s="13"/>
      <c r="M35" s="13">
        <v>106.97674418604652</v>
      </c>
      <c r="N35" s="13">
        <v>166.66666666666666</v>
      </c>
      <c r="O35" s="13"/>
      <c r="P35" s="13"/>
      <c r="Q35" s="13"/>
      <c r="R35" s="13">
        <v>440</v>
      </c>
      <c r="S35" s="13"/>
      <c r="T35" s="13"/>
      <c r="U35" s="13"/>
      <c r="V35" s="13"/>
      <c r="W35" s="13">
        <v>181.25</v>
      </c>
      <c r="X35" s="13"/>
      <c r="Y35" s="13">
        <v>-80.555555555555557</v>
      </c>
      <c r="Z35" s="13"/>
      <c r="AA35" s="13"/>
      <c r="AB35" s="13"/>
      <c r="AC35" s="18">
        <v>-5.9405940594059405</v>
      </c>
      <c r="AD35" s="18">
        <v>62.814535031847143</v>
      </c>
      <c r="AE35" s="10">
        <v>52.139257494235217</v>
      </c>
    </row>
    <row r="36" spans="1:31" x14ac:dyDescent="0.3">
      <c r="A36" s="13" t="s">
        <v>30</v>
      </c>
      <c r="B36" s="13">
        <v>-56.617647058823529</v>
      </c>
      <c r="C36" s="13">
        <v>-100</v>
      </c>
      <c r="D36" s="13">
        <v>-72.137404580152676</v>
      </c>
      <c r="E36" s="13"/>
      <c r="F36" s="13"/>
      <c r="G36" s="13">
        <v>-16.317733990147783</v>
      </c>
      <c r="H36" s="13">
        <v>176.47058823529412</v>
      </c>
      <c r="I36" s="13"/>
      <c r="J36" s="13"/>
      <c r="K36" s="13">
        <v>-35.989010989010985</v>
      </c>
      <c r="L36" s="13"/>
      <c r="M36" s="13">
        <v>-38.80952380952381</v>
      </c>
      <c r="N36" s="13">
        <v>375.85568917668826</v>
      </c>
      <c r="O36" s="13"/>
      <c r="P36" s="13"/>
      <c r="Q36" s="13"/>
      <c r="R36" s="13">
        <v>-69.88752556237219</v>
      </c>
      <c r="S36" s="13"/>
      <c r="T36" s="13">
        <v>-100</v>
      </c>
      <c r="U36" s="13">
        <v>33.333333333333336</v>
      </c>
      <c r="V36" s="13"/>
      <c r="W36" s="13">
        <v>-61.939393939393938</v>
      </c>
      <c r="X36" s="13">
        <v>-66.8</v>
      </c>
      <c r="Y36" s="13">
        <v>-45.623342175066313</v>
      </c>
      <c r="Z36" s="13">
        <v>-100</v>
      </c>
      <c r="AA36" s="13"/>
      <c r="AB36" s="13"/>
      <c r="AC36" s="18">
        <v>9.1548456311836937</v>
      </c>
      <c r="AD36" s="18">
        <v>37.714183713196519</v>
      </c>
      <c r="AE36" s="10">
        <v>26.150119268269137</v>
      </c>
    </row>
    <row r="37" spans="1:31" x14ac:dyDescent="0.3">
      <c r="A37" s="13" t="s">
        <v>31</v>
      </c>
      <c r="B37" s="13">
        <v>-72.527472527472526</v>
      </c>
      <c r="C37" s="13"/>
      <c r="D37" s="13">
        <v>-16.666666666666668</v>
      </c>
      <c r="E37" s="13"/>
      <c r="F37" s="13"/>
      <c r="G37" s="13"/>
      <c r="H37" s="13"/>
      <c r="I37" s="13"/>
      <c r="J37" s="13"/>
      <c r="K37" s="13"/>
      <c r="L37" s="13"/>
      <c r="M37" s="13">
        <v>31.292517006802722</v>
      </c>
      <c r="N37" s="13">
        <v>-77.272727272727266</v>
      </c>
      <c r="O37" s="13"/>
      <c r="P37" s="13"/>
      <c r="Q37" s="13"/>
      <c r="R37" s="13">
        <v>78.571428571428569</v>
      </c>
      <c r="S37" s="13"/>
      <c r="T37" s="13"/>
      <c r="U37" s="13"/>
      <c r="V37" s="13"/>
      <c r="W37" s="13">
        <v>43.572395128552095</v>
      </c>
      <c r="X37" s="13">
        <v>-100</v>
      </c>
      <c r="Y37" s="13">
        <v>-31.486146095717885</v>
      </c>
      <c r="Z37" s="13"/>
      <c r="AA37" s="13">
        <v>-85.087719298245617</v>
      </c>
      <c r="AB37" s="13"/>
      <c r="AC37" s="18">
        <v>15.803964757709251</v>
      </c>
      <c r="AD37" s="18">
        <v>20.261365357643772</v>
      </c>
      <c r="AE37" s="10">
        <v>19.184950531914904</v>
      </c>
    </row>
    <row r="38" spans="1:31" x14ac:dyDescent="0.3">
      <c r="A38" s="13" t="s">
        <v>32</v>
      </c>
      <c r="B38" s="13">
        <v>-89.984825493171471</v>
      </c>
      <c r="C38" s="13">
        <v>714.28571428571433</v>
      </c>
      <c r="D38" s="13">
        <v>-74.358974358974365</v>
      </c>
      <c r="E38" s="13"/>
      <c r="F38" s="13"/>
      <c r="G38" s="13"/>
      <c r="H38" s="13"/>
      <c r="I38" s="13"/>
      <c r="J38" s="13"/>
      <c r="K38" s="13"/>
      <c r="L38" s="13"/>
      <c r="M38" s="13">
        <v>-84.650455927051667</v>
      </c>
      <c r="N38" s="13">
        <v>-50</v>
      </c>
      <c r="O38" s="13"/>
      <c r="P38" s="13"/>
      <c r="Q38" s="13"/>
      <c r="R38" s="13">
        <v>-30.718954248366014</v>
      </c>
      <c r="S38" s="13"/>
      <c r="T38" s="13"/>
      <c r="U38" s="13"/>
      <c r="V38" s="13"/>
      <c r="W38" s="13">
        <v>-50.8544921875</v>
      </c>
      <c r="X38" s="13">
        <v>-2.5553662691652472</v>
      </c>
      <c r="Y38" s="13">
        <v>34.190270010223102</v>
      </c>
      <c r="Z38" s="13"/>
      <c r="AA38" s="13">
        <v>18300</v>
      </c>
      <c r="AB38" s="13">
        <v>-100</v>
      </c>
      <c r="AC38" s="18">
        <v>20.686096848887548</v>
      </c>
      <c r="AD38" s="18">
        <v>0.45983826186549676</v>
      </c>
      <c r="AE38" s="10">
        <v>3.7765927261921415</v>
      </c>
    </row>
    <row r="39" spans="1:31" x14ac:dyDescent="0.3">
      <c r="A39" s="13" t="s">
        <v>33</v>
      </c>
      <c r="B39" s="13">
        <v>839.13043478260875</v>
      </c>
      <c r="C39" s="13">
        <v>1480</v>
      </c>
      <c r="D39" s="13">
        <v>34.581939799331103</v>
      </c>
      <c r="E39" s="13"/>
      <c r="F39" s="13"/>
      <c r="G39" s="13">
        <v>-100</v>
      </c>
      <c r="H39" s="13">
        <v>-57.142857142857146</v>
      </c>
      <c r="I39" s="13"/>
      <c r="J39" s="13"/>
      <c r="K39" s="13"/>
      <c r="L39" s="13"/>
      <c r="M39" s="13">
        <v>-38.449848024316111</v>
      </c>
      <c r="N39" s="13">
        <v>16.058189956637293</v>
      </c>
      <c r="O39" s="13"/>
      <c r="P39" s="13"/>
      <c r="Q39" s="13"/>
      <c r="R39" s="13">
        <v>518.42105263157896</v>
      </c>
      <c r="S39" s="13"/>
      <c r="T39" s="13"/>
      <c r="U39" s="13"/>
      <c r="V39" s="13"/>
      <c r="W39" s="13">
        <v>137.11048158640227</v>
      </c>
      <c r="X39" s="13">
        <v>600</v>
      </c>
      <c r="Y39" s="13">
        <v>21.579430670339761</v>
      </c>
      <c r="Z39" s="13"/>
      <c r="AA39" s="13"/>
      <c r="AB39" s="13"/>
      <c r="AC39" s="18">
        <v>33.452335738701102</v>
      </c>
      <c r="AD39" s="18">
        <v>28.370397742860678</v>
      </c>
      <c r="AE39" s="10">
        <v>30.661385439852054</v>
      </c>
    </row>
    <row r="40" spans="1:31" x14ac:dyDescent="0.3">
      <c r="A40" s="13" t="s">
        <v>34</v>
      </c>
      <c r="B40" s="13"/>
      <c r="C40" s="13">
        <v>-80</v>
      </c>
      <c r="D40" s="13">
        <v>-100</v>
      </c>
      <c r="E40" s="13"/>
      <c r="F40" s="13"/>
      <c r="G40" s="13"/>
      <c r="H40" s="13"/>
      <c r="I40" s="13"/>
      <c r="J40" s="13"/>
      <c r="K40" s="13"/>
      <c r="L40" s="13"/>
      <c r="M40" s="13">
        <v>174.68354430379748</v>
      </c>
      <c r="N40" s="13"/>
      <c r="O40" s="13"/>
      <c r="P40" s="13"/>
      <c r="Q40" s="13"/>
      <c r="R40" s="13">
        <v>103.50877192982456</v>
      </c>
      <c r="S40" s="13"/>
      <c r="T40" s="13"/>
      <c r="U40" s="13"/>
      <c r="V40" s="13"/>
      <c r="W40" s="13">
        <v>-5.0754458161865568</v>
      </c>
      <c r="X40" s="13">
        <v>991.66666666666663</v>
      </c>
      <c r="Y40" s="13">
        <v>49.640287769784173</v>
      </c>
      <c r="Z40" s="13"/>
      <c r="AA40" s="13">
        <v>-100</v>
      </c>
      <c r="AB40" s="13"/>
      <c r="AC40" s="18">
        <v>34.315589353612168</v>
      </c>
      <c r="AD40" s="18">
        <v>60.913685344827634</v>
      </c>
      <c r="AE40" s="10">
        <v>42.456431398416903</v>
      </c>
    </row>
    <row r="41" spans="1:31" x14ac:dyDescent="0.3">
      <c r="A41" s="13" t="s">
        <v>35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>
        <v>-6.8965517241379306</v>
      </c>
      <c r="N41" s="13">
        <v>-100</v>
      </c>
      <c r="O41" s="13"/>
      <c r="P41" s="13"/>
      <c r="Q41" s="13"/>
      <c r="R41" s="13">
        <v>93.576017130620983</v>
      </c>
      <c r="S41" s="13"/>
      <c r="T41" s="13"/>
      <c r="U41" s="13"/>
      <c r="V41" s="13"/>
      <c r="W41" s="13">
        <v>-33.333333333333336</v>
      </c>
      <c r="X41" s="13"/>
      <c r="Y41" s="13">
        <v>55.813953488372093</v>
      </c>
      <c r="Z41" s="13"/>
      <c r="AA41" s="13"/>
      <c r="AB41" s="13"/>
      <c r="AC41" s="18">
        <v>80.900900900900908</v>
      </c>
      <c r="AD41" s="18">
        <v>54.736318181818262</v>
      </c>
      <c r="AE41" s="10">
        <v>78.120123993558792</v>
      </c>
    </row>
    <row r="42" spans="1:31" x14ac:dyDescent="0.3">
      <c r="A42" s="13" t="s">
        <v>36</v>
      </c>
      <c r="B42" s="13">
        <v>237.5</v>
      </c>
      <c r="C42" s="13"/>
      <c r="D42" s="13">
        <v>7.7548256010836436</v>
      </c>
      <c r="E42" s="13"/>
      <c r="F42" s="13"/>
      <c r="G42" s="13"/>
      <c r="H42" s="13"/>
      <c r="I42" s="13"/>
      <c r="J42" s="13"/>
      <c r="K42" s="13">
        <v>-100</v>
      </c>
      <c r="L42" s="13"/>
      <c r="M42" s="13">
        <v>41.76931690929451</v>
      </c>
      <c r="N42" s="13">
        <v>1.4345287739783152</v>
      </c>
      <c r="O42" s="13">
        <v>-100</v>
      </c>
      <c r="P42" s="13">
        <v>-100</v>
      </c>
      <c r="Q42" s="13"/>
      <c r="R42" s="13">
        <v>140.88734030197446</v>
      </c>
      <c r="S42" s="13"/>
      <c r="T42" s="13"/>
      <c r="U42" s="13"/>
      <c r="V42" s="13"/>
      <c r="W42" s="13">
        <v>-12.422097813457272</v>
      </c>
      <c r="X42" s="13">
        <v>14.285714285714286</v>
      </c>
      <c r="Y42" s="13">
        <v>22.449259086800517</v>
      </c>
      <c r="Z42" s="13"/>
      <c r="AA42" s="13">
        <v>-100</v>
      </c>
      <c r="AB42" s="13"/>
      <c r="AC42" s="18">
        <v>30.415182252074398</v>
      </c>
      <c r="AD42" s="18">
        <v>12.09499725566967</v>
      </c>
      <c r="AE42" s="10">
        <v>22.018449560379228</v>
      </c>
    </row>
    <row r="43" spans="1:31" x14ac:dyDescent="0.3">
      <c r="A43" s="13" t="s">
        <v>37</v>
      </c>
      <c r="B43" s="13">
        <v>118.06451612903226</v>
      </c>
      <c r="C43" s="13">
        <v>116.66666666666667</v>
      </c>
      <c r="D43" s="13">
        <v>1250</v>
      </c>
      <c r="E43" s="13"/>
      <c r="F43" s="13">
        <v>-100</v>
      </c>
      <c r="G43" s="13"/>
      <c r="H43" s="13">
        <v>-75.471698113207552</v>
      </c>
      <c r="I43" s="13">
        <v>460</v>
      </c>
      <c r="J43" s="13">
        <v>-100</v>
      </c>
      <c r="K43" s="13"/>
      <c r="L43" s="13"/>
      <c r="M43" s="13">
        <v>23.025583982202448</v>
      </c>
      <c r="N43" s="13">
        <v>-88.571428571428569</v>
      </c>
      <c r="O43" s="13">
        <v>5800</v>
      </c>
      <c r="P43" s="13">
        <v>11.111111111111111</v>
      </c>
      <c r="Q43" s="13"/>
      <c r="R43" s="13">
        <v>30.87071240105541</v>
      </c>
      <c r="S43" s="13"/>
      <c r="T43" s="13">
        <v>-100</v>
      </c>
      <c r="U43" s="13"/>
      <c r="V43" s="13"/>
      <c r="W43" s="13">
        <v>1.7208927130949181</v>
      </c>
      <c r="X43" s="13">
        <v>30.604982206405694</v>
      </c>
      <c r="Y43" s="13">
        <v>-31.112290947703745</v>
      </c>
      <c r="Z43" s="13">
        <v>706.66666666666663</v>
      </c>
      <c r="AA43" s="13">
        <v>620</v>
      </c>
      <c r="AB43" s="13"/>
      <c r="AC43" s="18">
        <v>0.43579931972789115</v>
      </c>
      <c r="AD43" s="18">
        <v>-13.971414125313842</v>
      </c>
      <c r="AE43" s="10">
        <v>-12.28349770864984</v>
      </c>
    </row>
    <row r="44" spans="1:31" x14ac:dyDescent="0.3">
      <c r="A44" s="13" t="s">
        <v>38</v>
      </c>
      <c r="B44" s="13">
        <v>1740.4255319148936</v>
      </c>
      <c r="C44" s="13">
        <v>-100</v>
      </c>
      <c r="D44" s="13"/>
      <c r="E44" s="13"/>
      <c r="F44" s="13"/>
      <c r="G44" s="13"/>
      <c r="H44" s="13"/>
      <c r="I44" s="13">
        <v>-87.804878048780495</v>
      </c>
      <c r="J44" s="13"/>
      <c r="K44" s="13">
        <v>-100</v>
      </c>
      <c r="L44" s="13"/>
      <c r="M44" s="13">
        <v>490.11925042589439</v>
      </c>
      <c r="N44" s="13">
        <v>58.333333333333336</v>
      </c>
      <c r="O44" s="13">
        <v>-88.288288288288285</v>
      </c>
      <c r="P44" s="13">
        <v>16.666666666666668</v>
      </c>
      <c r="Q44" s="13"/>
      <c r="R44" s="13">
        <v>64.853556485355654</v>
      </c>
      <c r="S44" s="13"/>
      <c r="T44" s="13">
        <v>300</v>
      </c>
      <c r="U44" s="13"/>
      <c r="V44" s="13"/>
      <c r="W44" s="13">
        <v>-51.314405888538381</v>
      </c>
      <c r="X44" s="13">
        <v>-49.206349206349209</v>
      </c>
      <c r="Y44" s="13">
        <v>35.332708528584817</v>
      </c>
      <c r="Z44" s="13">
        <v>-94.642857142857139</v>
      </c>
      <c r="AA44" s="13"/>
      <c r="AB44" s="13">
        <v>1800</v>
      </c>
      <c r="AC44" s="18">
        <v>45.944891109203027</v>
      </c>
      <c r="AD44" s="18">
        <v>112.37744669073405</v>
      </c>
      <c r="AE44" s="10">
        <v>83.460064693690327</v>
      </c>
    </row>
    <row r="45" spans="1:31" x14ac:dyDescent="0.3">
      <c r="A45" s="13" t="s">
        <v>39</v>
      </c>
      <c r="B45" s="13">
        <v>1014.2857142857143</v>
      </c>
      <c r="C45" s="13">
        <v>-100</v>
      </c>
      <c r="D45" s="13">
        <v>-17.45562130177515</v>
      </c>
      <c r="E45" s="13"/>
      <c r="F45" s="13"/>
      <c r="G45" s="13"/>
      <c r="H45" s="13"/>
      <c r="I45" s="13">
        <v>700</v>
      </c>
      <c r="J45" s="13"/>
      <c r="K45" s="13"/>
      <c r="L45" s="13"/>
      <c r="M45" s="13">
        <v>-85.668103448275858</v>
      </c>
      <c r="N45" s="13"/>
      <c r="O45" s="13"/>
      <c r="P45" s="13"/>
      <c r="Q45" s="13"/>
      <c r="R45" s="13">
        <v>-81.012658227848107</v>
      </c>
      <c r="S45" s="13"/>
      <c r="T45" s="13"/>
      <c r="U45" s="13"/>
      <c r="V45" s="13"/>
      <c r="W45" s="13">
        <v>25.060827250608273</v>
      </c>
      <c r="X45" s="13">
        <v>-65.625</v>
      </c>
      <c r="Y45" s="13">
        <v>-0.37593984962406013</v>
      </c>
      <c r="Z45" s="13"/>
      <c r="AA45" s="13"/>
      <c r="AB45" s="13"/>
      <c r="AC45" s="18">
        <v>9.214561941592212</v>
      </c>
      <c r="AD45" s="18">
        <v>21.704069237061013</v>
      </c>
      <c r="AE45" s="10">
        <v>20.939026596309514</v>
      </c>
    </row>
    <row r="46" spans="1:31" x14ac:dyDescent="0.3">
      <c r="A46" s="13" t="s">
        <v>40</v>
      </c>
      <c r="B46" s="13">
        <v>654.53125</v>
      </c>
      <c r="C46" s="13">
        <v>190.12261580381471</v>
      </c>
      <c r="D46" s="13">
        <v>53.382533825338257</v>
      </c>
      <c r="E46" s="13"/>
      <c r="F46" s="13"/>
      <c r="G46" s="13"/>
      <c r="H46" s="13"/>
      <c r="I46" s="13"/>
      <c r="J46" s="13">
        <v>-23.529411764705884</v>
      </c>
      <c r="K46" s="13"/>
      <c r="L46" s="13"/>
      <c r="M46" s="13">
        <v>15.119500271591527</v>
      </c>
      <c r="N46" s="13">
        <v>300</v>
      </c>
      <c r="O46" s="13">
        <v>-2.5641025641025643</v>
      </c>
      <c r="P46" s="13">
        <v>-15</v>
      </c>
      <c r="Q46" s="13"/>
      <c r="R46" s="13">
        <v>33.237902690258693</v>
      </c>
      <c r="S46" s="13"/>
      <c r="T46" s="13"/>
      <c r="U46" s="13"/>
      <c r="V46" s="13"/>
      <c r="W46" s="13">
        <v>54.212134439109562</v>
      </c>
      <c r="X46" s="13">
        <v>210.4981926764105</v>
      </c>
      <c r="Y46" s="13">
        <v>-19.816701603860967</v>
      </c>
      <c r="Z46" s="13"/>
      <c r="AA46" s="13"/>
      <c r="AB46" s="13">
        <v>1300</v>
      </c>
      <c r="AC46" s="18">
        <v>33.817959771159394</v>
      </c>
      <c r="AD46" s="18">
        <v>-13.510517355112386</v>
      </c>
      <c r="AE46" s="10">
        <v>29.808027252706299</v>
      </c>
    </row>
    <row r="47" spans="1:31" x14ac:dyDescent="0.3">
      <c r="A47" s="13" t="s">
        <v>41</v>
      </c>
      <c r="B47" s="13">
        <v>-94.594594594594597</v>
      </c>
      <c r="C47" s="13">
        <v>1100</v>
      </c>
      <c r="D47" s="13"/>
      <c r="E47" s="13"/>
      <c r="F47" s="13"/>
      <c r="G47" s="13">
        <v>-100</v>
      </c>
      <c r="H47" s="13"/>
      <c r="I47" s="13"/>
      <c r="J47" s="13"/>
      <c r="K47" s="13"/>
      <c r="L47" s="13"/>
      <c r="M47" s="13">
        <v>-70.930232558139537</v>
      </c>
      <c r="N47" s="13">
        <v>-99.806576402321085</v>
      </c>
      <c r="O47" s="13"/>
      <c r="P47" s="13"/>
      <c r="Q47" s="13"/>
      <c r="R47" s="13">
        <v>-96.551724137931032</v>
      </c>
      <c r="S47" s="13"/>
      <c r="T47" s="13"/>
      <c r="U47" s="13">
        <v>-100</v>
      </c>
      <c r="V47" s="13"/>
      <c r="W47" s="13">
        <v>-95.670538542766636</v>
      </c>
      <c r="X47" s="13">
        <v>-97.53086419753086</v>
      </c>
      <c r="Y47" s="13">
        <v>-96.044499381953031</v>
      </c>
      <c r="Z47" s="13">
        <v>-100</v>
      </c>
      <c r="AA47" s="13"/>
      <c r="AB47" s="13"/>
      <c r="AC47" s="18">
        <v>-93.911007025761123</v>
      </c>
      <c r="AD47" s="18">
        <v>-27.148073743016752</v>
      </c>
      <c r="AE47" s="10">
        <v>-86.582968604365959</v>
      </c>
    </row>
    <row r="48" spans="1:31" x14ac:dyDescent="0.3">
      <c r="A48" s="13" t="s">
        <v>42</v>
      </c>
      <c r="B48" s="13">
        <v>-45.454545454545453</v>
      </c>
      <c r="C48" s="13"/>
      <c r="D48" s="13">
        <v>83.333333333333329</v>
      </c>
      <c r="E48" s="13"/>
      <c r="F48" s="13"/>
      <c r="G48" s="13"/>
      <c r="H48" s="13"/>
      <c r="I48" s="13"/>
      <c r="J48" s="13">
        <v>-50</v>
      </c>
      <c r="K48" s="13"/>
      <c r="L48" s="13"/>
      <c r="M48" s="13">
        <v>12.112676056338028</v>
      </c>
      <c r="N48" s="13"/>
      <c r="O48" s="13"/>
      <c r="P48" s="13">
        <v>-100</v>
      </c>
      <c r="Q48" s="13"/>
      <c r="R48" s="13">
        <v>1742.8571428571429</v>
      </c>
      <c r="S48" s="13"/>
      <c r="T48" s="13">
        <v>-100</v>
      </c>
      <c r="U48" s="13"/>
      <c r="V48" s="13"/>
      <c r="W48" s="13">
        <v>-26.003824091778203</v>
      </c>
      <c r="X48" s="13">
        <v>-27.272727272727273</v>
      </c>
      <c r="Y48" s="13">
        <v>143.75</v>
      </c>
      <c r="Z48" s="13">
        <v>-100</v>
      </c>
      <c r="AA48" s="13"/>
      <c r="AB48" s="13"/>
      <c r="AC48" s="18">
        <v>31.428571428571427</v>
      </c>
      <c r="AD48" s="18">
        <v>35.154422961253879</v>
      </c>
      <c r="AE48" s="10">
        <v>34.993600959196101</v>
      </c>
    </row>
    <row r="49" spans="1:31" x14ac:dyDescent="0.3">
      <c r="A49" s="13" t="s">
        <v>43</v>
      </c>
      <c r="B49" s="13">
        <v>-83.333333333333329</v>
      </c>
      <c r="C49" s="13"/>
      <c r="D49" s="13">
        <v>-10.204081632653061</v>
      </c>
      <c r="E49" s="13">
        <v>-11.428571428571429</v>
      </c>
      <c r="F49" s="13"/>
      <c r="G49" s="13"/>
      <c r="H49" s="13">
        <v>-100</v>
      </c>
      <c r="I49" s="13"/>
      <c r="J49" s="13"/>
      <c r="K49" s="13"/>
      <c r="L49" s="13"/>
      <c r="M49" s="13">
        <v>-83.687943262411352</v>
      </c>
      <c r="N49" s="13">
        <v>-50</v>
      </c>
      <c r="O49" s="13"/>
      <c r="P49" s="13"/>
      <c r="Q49" s="13"/>
      <c r="R49" s="13">
        <v>0</v>
      </c>
      <c r="S49" s="13"/>
      <c r="T49" s="13"/>
      <c r="U49" s="13"/>
      <c r="V49" s="13"/>
      <c r="W49" s="13">
        <v>275.75757575757575</v>
      </c>
      <c r="X49" s="13"/>
      <c r="Y49" s="13">
        <v>78.284671532846716</v>
      </c>
      <c r="Z49" s="13"/>
      <c r="AA49" s="13">
        <v>-100</v>
      </c>
      <c r="AB49" s="13"/>
      <c r="AC49" s="18">
        <v>65.702811244979927</v>
      </c>
      <c r="AD49" s="18">
        <v>27.341100604490514</v>
      </c>
      <c r="AE49" s="10">
        <v>40.753156135916882</v>
      </c>
    </row>
    <row r="50" spans="1:31" x14ac:dyDescent="0.3">
      <c r="A50" s="13" t="s">
        <v>44</v>
      </c>
      <c r="B50" s="13">
        <v>36.338028169014088</v>
      </c>
      <c r="C50" s="13">
        <v>-21.568627450980394</v>
      </c>
      <c r="D50" s="13">
        <v>97.188755020080322</v>
      </c>
      <c r="E50" s="13"/>
      <c r="F50" s="13"/>
      <c r="G50" s="13"/>
      <c r="H50" s="13"/>
      <c r="I50" s="13"/>
      <c r="J50" s="13"/>
      <c r="K50" s="13"/>
      <c r="L50" s="13"/>
      <c r="M50" s="13">
        <v>-23.976464819808776</v>
      </c>
      <c r="N50" s="13">
        <v>1250</v>
      </c>
      <c r="O50" s="13"/>
      <c r="P50" s="13"/>
      <c r="Q50" s="13"/>
      <c r="R50" s="13">
        <v>184.30656934306569</v>
      </c>
      <c r="S50" s="13"/>
      <c r="T50" s="13"/>
      <c r="U50" s="13">
        <v>-100</v>
      </c>
      <c r="V50" s="13"/>
      <c r="W50" s="13">
        <v>54.401391438786355</v>
      </c>
      <c r="X50" s="13">
        <v>200</v>
      </c>
      <c r="Y50" s="13">
        <v>-34.90936747369755</v>
      </c>
      <c r="Z50" s="13">
        <v>933.33333333333337</v>
      </c>
      <c r="AA50" s="13"/>
      <c r="AB50" s="13">
        <v>-75</v>
      </c>
      <c r="AC50" s="18">
        <v>15.191895951171189</v>
      </c>
      <c r="AD50" s="18">
        <v>146.8845989563921</v>
      </c>
      <c r="AE50" s="10">
        <v>102.57308140685147</v>
      </c>
    </row>
    <row r="51" spans="1:31" x14ac:dyDescent="0.3">
      <c r="A51" s="13" t="s">
        <v>45</v>
      </c>
      <c r="B51" s="13">
        <v>-95.370370370370367</v>
      </c>
      <c r="C51" s="13"/>
      <c r="D51" s="13">
        <v>50</v>
      </c>
      <c r="E51" s="13"/>
      <c r="F51" s="9"/>
      <c r="G51" s="13">
        <v>-100</v>
      </c>
      <c r="H51" s="13"/>
      <c r="I51" s="13"/>
      <c r="J51" s="13"/>
      <c r="K51" s="13"/>
      <c r="L51" s="13"/>
      <c r="M51" s="13">
        <v>-58.237145855194122</v>
      </c>
      <c r="N51" s="13">
        <v>-72.061657032755292</v>
      </c>
      <c r="O51" s="13"/>
      <c r="P51" s="13"/>
      <c r="Q51" s="13"/>
      <c r="R51" s="13">
        <v>-91.223080048760664</v>
      </c>
      <c r="S51" s="13"/>
      <c r="T51" s="13"/>
      <c r="U51" s="13">
        <v>-100</v>
      </c>
      <c r="V51" s="13"/>
      <c r="W51" s="13">
        <v>-64.788732394366193</v>
      </c>
      <c r="X51" s="13">
        <v>20</v>
      </c>
      <c r="Y51" s="13">
        <v>-64.5631067961165</v>
      </c>
      <c r="Z51" s="13">
        <v>-100</v>
      </c>
      <c r="AA51" s="13"/>
      <c r="AB51" s="13"/>
      <c r="AC51" s="18">
        <v>-73.411546056452551</v>
      </c>
      <c r="AD51" s="18">
        <v>-2.9830641909814521</v>
      </c>
      <c r="AE51" s="10">
        <v>-60.760727653897469</v>
      </c>
    </row>
    <row r="52" spans="1:31" x14ac:dyDescent="0.3">
      <c r="A52" s="13" t="s">
        <v>46</v>
      </c>
      <c r="B52" s="13">
        <v>54.545454545454547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>
        <v>-30.76923076923077</v>
      </c>
      <c r="S52" s="13"/>
      <c r="T52" s="13"/>
      <c r="U52" s="13"/>
      <c r="V52" s="13"/>
      <c r="W52" s="13">
        <v>383.33333333333331</v>
      </c>
      <c r="X52" s="13"/>
      <c r="Y52" s="13">
        <v>285.71428571428572</v>
      </c>
      <c r="Z52" s="13"/>
      <c r="AA52" s="13"/>
      <c r="AB52" s="13"/>
      <c r="AC52" s="18">
        <v>177.27272727272728</v>
      </c>
      <c r="AD52" s="18">
        <v>-3.4783000000001607</v>
      </c>
      <c r="AE52" s="10">
        <v>143.80031481481478</v>
      </c>
    </row>
    <row r="53" spans="1:31" x14ac:dyDescent="0.3">
      <c r="A53" s="13" t="s">
        <v>47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8"/>
      <c r="AD53" s="18"/>
      <c r="AE53" s="10"/>
    </row>
    <row r="54" spans="1:31" x14ac:dyDescent="0.3">
      <c r="A54" s="13" t="s">
        <v>48</v>
      </c>
      <c r="B54" s="13"/>
      <c r="C54" s="13"/>
      <c r="D54" s="13">
        <v>19.998271914286949</v>
      </c>
      <c r="E54" s="13"/>
      <c r="F54" s="13"/>
      <c r="G54" s="13">
        <v>-100</v>
      </c>
      <c r="H54" s="13"/>
      <c r="I54" s="13"/>
      <c r="J54" s="13"/>
      <c r="K54" s="13"/>
      <c r="L54" s="13"/>
      <c r="M54" s="13">
        <v>-4.3478260869565215</v>
      </c>
      <c r="N54" s="13">
        <v>-27.272727272727273</v>
      </c>
      <c r="O54" s="13"/>
      <c r="P54" s="13">
        <v>-25</v>
      </c>
      <c r="Q54" s="13"/>
      <c r="R54" s="13">
        <v>48.717948717948715</v>
      </c>
      <c r="S54" s="13"/>
      <c r="T54" s="13"/>
      <c r="U54" s="13"/>
      <c r="V54" s="13"/>
      <c r="W54" s="13">
        <v>36.158192090395481</v>
      </c>
      <c r="X54" s="13">
        <v>136.36363636363637</v>
      </c>
      <c r="Y54" s="13">
        <v>-27.372226127121198</v>
      </c>
      <c r="Z54" s="13"/>
      <c r="AA54" s="13"/>
      <c r="AB54" s="13"/>
      <c r="AC54" s="18">
        <v>14.908994665906592</v>
      </c>
      <c r="AD54" s="18">
        <v>59.964535269709522</v>
      </c>
      <c r="AE54" s="10">
        <v>21.350666561976546</v>
      </c>
    </row>
    <row r="55" spans="1:31" x14ac:dyDescent="0.3">
      <c r="A55" s="13" t="s">
        <v>49</v>
      </c>
      <c r="B55" s="13">
        <v>253.33333333333334</v>
      </c>
      <c r="C55" s="13"/>
      <c r="D55" s="13">
        <v>59.803921568627452</v>
      </c>
      <c r="E55" s="13"/>
      <c r="F55" s="13"/>
      <c r="G55" s="13"/>
      <c r="H55" s="13"/>
      <c r="I55" s="13"/>
      <c r="J55" s="13"/>
      <c r="K55" s="13"/>
      <c r="L55" s="13"/>
      <c r="M55" s="13">
        <v>-19.083969465648856</v>
      </c>
      <c r="N55" s="13"/>
      <c r="O55" s="13"/>
      <c r="P55" s="13"/>
      <c r="Q55" s="13"/>
      <c r="R55" s="13">
        <v>-12.341772151898734</v>
      </c>
      <c r="S55" s="13"/>
      <c r="T55" s="13"/>
      <c r="U55" s="13"/>
      <c r="V55" s="13"/>
      <c r="W55" s="13">
        <v>20.243902439024389</v>
      </c>
      <c r="X55" s="13">
        <v>-81.818181818181813</v>
      </c>
      <c r="Y55" s="13">
        <v>-45.955056179775283</v>
      </c>
      <c r="Z55" s="13"/>
      <c r="AA55" s="13"/>
      <c r="AB55" s="13">
        <v>-84.615384615384613</v>
      </c>
      <c r="AC55" s="18">
        <v>-27.832118086430732</v>
      </c>
      <c r="AD55" s="18">
        <v>13.455965826652877</v>
      </c>
      <c r="AE55" s="10">
        <v>11.726401372251027</v>
      </c>
    </row>
    <row r="56" spans="1:31" x14ac:dyDescent="0.3">
      <c r="A56" s="13" t="s">
        <v>50</v>
      </c>
      <c r="B56" s="13">
        <v>-90</v>
      </c>
      <c r="C56" s="13"/>
      <c r="D56" s="13">
        <v>-47.154471544715449</v>
      </c>
      <c r="E56" s="13">
        <v>-100</v>
      </c>
      <c r="F56" s="13"/>
      <c r="G56" s="13"/>
      <c r="H56" s="13"/>
      <c r="I56" s="13"/>
      <c r="J56" s="13"/>
      <c r="K56" s="13"/>
      <c r="L56" s="13"/>
      <c r="M56" s="13">
        <v>-72.871046228710469</v>
      </c>
      <c r="N56" s="13"/>
      <c r="O56" s="13"/>
      <c r="P56" s="13"/>
      <c r="Q56" s="13"/>
      <c r="R56" s="13">
        <v>-98.865248226950357</v>
      </c>
      <c r="S56" s="13"/>
      <c r="T56" s="13"/>
      <c r="U56" s="13"/>
      <c r="V56" s="13"/>
      <c r="W56" s="13">
        <v>-69.78851963746223</v>
      </c>
      <c r="X56" s="13"/>
      <c r="Y56" s="13">
        <v>-36.514745308310992</v>
      </c>
      <c r="Z56" s="13"/>
      <c r="AA56" s="13"/>
      <c r="AB56" s="13">
        <v>-98.854625550660799</v>
      </c>
      <c r="AC56" s="18">
        <v>-58.049242424242422</v>
      </c>
      <c r="AD56" s="18">
        <v>13.125406659749451</v>
      </c>
      <c r="AE56" s="10">
        <v>10.514894027160841</v>
      </c>
    </row>
    <row r="57" spans="1:31" x14ac:dyDescent="0.3">
      <c r="A57" s="13" t="s">
        <v>51</v>
      </c>
      <c r="B57" s="13">
        <v>-12.5</v>
      </c>
      <c r="C57" s="13">
        <v>166.66666666666666</v>
      </c>
      <c r="D57" s="13">
        <v>-84.444444444444443</v>
      </c>
      <c r="E57" s="13"/>
      <c r="F57" s="13"/>
      <c r="G57" s="13"/>
      <c r="H57" s="13"/>
      <c r="I57" s="13"/>
      <c r="J57" s="13"/>
      <c r="K57" s="13"/>
      <c r="L57" s="13"/>
      <c r="M57" s="13">
        <v>158.8235294117647</v>
      </c>
      <c r="N57" s="13"/>
      <c r="O57" s="13"/>
      <c r="P57" s="13"/>
      <c r="Q57" s="13"/>
      <c r="R57" s="13">
        <v>42.857142857142854</v>
      </c>
      <c r="S57" s="13"/>
      <c r="T57" s="13"/>
      <c r="U57" s="13"/>
      <c r="V57" s="13"/>
      <c r="W57" s="13">
        <v>65.831012070566388</v>
      </c>
      <c r="X57" s="13">
        <v>-100</v>
      </c>
      <c r="Y57" s="13">
        <v>-62.539021852237255</v>
      </c>
      <c r="Z57" s="13"/>
      <c r="AA57" s="13"/>
      <c r="AB57" s="13"/>
      <c r="AC57" s="18">
        <v>7.8341013824884795</v>
      </c>
      <c r="AD57" s="18">
        <v>73.879645949720668</v>
      </c>
      <c r="AE57" s="10">
        <v>45.409476758045287</v>
      </c>
    </row>
    <row r="58" spans="1:31" x14ac:dyDescent="0.3">
      <c r="A58" s="13" t="s">
        <v>52</v>
      </c>
      <c r="B58" s="13">
        <v>-84.134615384615387</v>
      </c>
      <c r="C58" s="13">
        <v>-100</v>
      </c>
      <c r="D58" s="13">
        <v>2200</v>
      </c>
      <c r="E58" s="13"/>
      <c r="F58" s="13"/>
      <c r="G58" s="13"/>
      <c r="H58" s="13"/>
      <c r="I58" s="13"/>
      <c r="J58" s="13"/>
      <c r="K58" s="13"/>
      <c r="L58" s="13">
        <v>-100</v>
      </c>
      <c r="M58" s="13">
        <v>47.340015420200466</v>
      </c>
      <c r="N58" s="13">
        <v>87.5</v>
      </c>
      <c r="O58" s="13">
        <v>-100</v>
      </c>
      <c r="P58" s="13">
        <v>-100</v>
      </c>
      <c r="Q58" s="13"/>
      <c r="R58" s="13">
        <v>202.84900284900286</v>
      </c>
      <c r="S58" s="13"/>
      <c r="T58" s="13"/>
      <c r="U58" s="13">
        <v>4318.181818181818</v>
      </c>
      <c r="V58" s="13"/>
      <c r="W58" s="13">
        <v>-88.778877887788781</v>
      </c>
      <c r="X58" s="13">
        <v>-96.15384615384616</v>
      </c>
      <c r="Y58" s="13">
        <v>43.897996357012751</v>
      </c>
      <c r="Z58" s="13">
        <v>-97.674418604651166</v>
      </c>
      <c r="AA58" s="13">
        <v>-53.061224489795919</v>
      </c>
      <c r="AB58" s="13">
        <v>-100</v>
      </c>
      <c r="AC58" s="18">
        <v>15.208177511842432</v>
      </c>
      <c r="AD58" s="18">
        <v>-18.312851034644098</v>
      </c>
      <c r="AE58" s="10">
        <v>-16.941624804952426</v>
      </c>
    </row>
    <row r="59" spans="1:31" x14ac:dyDescent="0.3">
      <c r="A59" s="13" t="s">
        <v>53</v>
      </c>
      <c r="B59" s="13">
        <v>3300</v>
      </c>
      <c r="C59" s="13"/>
      <c r="D59" s="13"/>
      <c r="E59" s="13"/>
      <c r="F59" s="13">
        <v>-100</v>
      </c>
      <c r="G59" s="13">
        <v>-56.81818181818182</v>
      </c>
      <c r="H59" s="13"/>
      <c r="I59" s="13"/>
      <c r="J59" s="13">
        <v>-100</v>
      </c>
      <c r="K59" s="13"/>
      <c r="L59" s="13"/>
      <c r="M59" s="13">
        <v>-39.436619718309856</v>
      </c>
      <c r="N59" s="13">
        <v>156.38297872340425</v>
      </c>
      <c r="O59" s="13"/>
      <c r="P59" s="13"/>
      <c r="Q59" s="13"/>
      <c r="R59" s="13">
        <v>-14.775519320973867</v>
      </c>
      <c r="S59" s="13"/>
      <c r="T59" s="13"/>
      <c r="U59" s="13"/>
      <c r="V59" s="13"/>
      <c r="W59" s="13">
        <v>-47.590324367575555</v>
      </c>
      <c r="X59" s="13">
        <v>15</v>
      </c>
      <c r="Y59" s="13">
        <v>-39.510890332441726</v>
      </c>
      <c r="Z59" s="13"/>
      <c r="AA59" s="13"/>
      <c r="AB59" s="13"/>
      <c r="AC59" s="18">
        <v>-23.234603017561216</v>
      </c>
      <c r="AD59" s="18">
        <v>23.54128200936643</v>
      </c>
      <c r="AE59" s="10">
        <v>4.0479146781425488</v>
      </c>
    </row>
    <row r="60" spans="1:31" x14ac:dyDescent="0.3">
      <c r="A60" s="13" t="s">
        <v>54</v>
      </c>
      <c r="B60" s="13">
        <v>-1.5384615384615385</v>
      </c>
      <c r="C60" s="13">
        <v>-21.774193548387096</v>
      </c>
      <c r="D60" s="13">
        <v>18.356164383561644</v>
      </c>
      <c r="E60" s="13">
        <v>-100</v>
      </c>
      <c r="F60" s="13"/>
      <c r="G60" s="13">
        <v>-39.884393063583815</v>
      </c>
      <c r="H60" s="13"/>
      <c r="I60" s="13">
        <v>204</v>
      </c>
      <c r="J60" s="13"/>
      <c r="K60" s="13">
        <v>-100</v>
      </c>
      <c r="L60" s="13"/>
      <c r="M60" s="13">
        <v>0.8236434108527132</v>
      </c>
      <c r="N60" s="13">
        <v>70.695970695970701</v>
      </c>
      <c r="O60" s="13"/>
      <c r="P60" s="13">
        <v>133.33333333333334</v>
      </c>
      <c r="Q60" s="13">
        <v>-100</v>
      </c>
      <c r="R60" s="13">
        <v>-5.8441558441558445</v>
      </c>
      <c r="S60" s="13">
        <v>-100</v>
      </c>
      <c r="T60" s="13">
        <v>-100</v>
      </c>
      <c r="U60" s="13"/>
      <c r="V60" s="13"/>
      <c r="W60" s="13">
        <v>58.348623853211009</v>
      </c>
      <c r="X60" s="13">
        <v>142.14876033057851</v>
      </c>
      <c r="Y60" s="13">
        <v>-22.564243506939672</v>
      </c>
      <c r="Z60" s="13">
        <v>-100</v>
      </c>
      <c r="AA60" s="13">
        <v>3300</v>
      </c>
      <c r="AB60" s="13">
        <v>-95.652173913043484</v>
      </c>
      <c r="AC60" s="18">
        <v>1.1855097692007563</v>
      </c>
      <c r="AD60" s="18">
        <v>32.563082291071986</v>
      </c>
      <c r="AE60" s="10">
        <v>25.195277905805018</v>
      </c>
    </row>
    <row r="61" spans="1:31" ht="15" thickBot="1" x14ac:dyDescent="0.35">
      <c r="A61" s="11" t="s">
        <v>55</v>
      </c>
      <c r="B61" s="12">
        <v>91.043017088980548</v>
      </c>
      <c r="C61" s="12">
        <v>155.16684607104412</v>
      </c>
      <c r="D61" s="12">
        <v>17.816440119647115</v>
      </c>
      <c r="E61" s="12">
        <v>-51.741293532338311</v>
      </c>
      <c r="F61" s="12">
        <v>118.33333333333333</v>
      </c>
      <c r="G61" s="12">
        <v>169.09184726522187</v>
      </c>
      <c r="H61" s="12">
        <v>81.521739130434781</v>
      </c>
      <c r="I61" s="12">
        <v>7.6487252124645888</v>
      </c>
      <c r="J61" s="12">
        <v>-59.405940594059409</v>
      </c>
      <c r="K61" s="12">
        <v>-25.932835820895523</v>
      </c>
      <c r="L61" s="12">
        <v>-64.285714285714292</v>
      </c>
      <c r="M61" s="12">
        <v>9.9595349367377182</v>
      </c>
      <c r="N61" s="12">
        <v>7.0791628753412192</v>
      </c>
      <c r="O61" s="12">
        <v>95.024875621890544</v>
      </c>
      <c r="P61" s="12">
        <v>-16.780045351473923</v>
      </c>
      <c r="Q61" s="12">
        <v>1887.5</v>
      </c>
      <c r="R61" s="12">
        <v>25.768851138990623</v>
      </c>
      <c r="S61" s="12">
        <v>-100</v>
      </c>
      <c r="T61" s="12">
        <v>4.0816326530612246</v>
      </c>
      <c r="U61" s="12">
        <v>600</v>
      </c>
      <c r="V61" s="12"/>
      <c r="W61" s="12">
        <v>6.7692472084201532</v>
      </c>
      <c r="X61" s="12">
        <v>116.28487387467689</v>
      </c>
      <c r="Y61" s="12">
        <v>9.0840992722441243</v>
      </c>
      <c r="Z61" s="12">
        <v>41.618497109826592</v>
      </c>
      <c r="AA61" s="12">
        <v>580</v>
      </c>
      <c r="AB61" s="12">
        <v>-83.885542168674704</v>
      </c>
      <c r="AC61" s="12">
        <v>17.331351715665097</v>
      </c>
      <c r="AD61" s="12">
        <v>18.472456956480848</v>
      </c>
      <c r="AE61" s="12">
        <v>18.192203607592081</v>
      </c>
    </row>
    <row r="62" spans="1:31" ht="15.6" thickTop="1" thickBot="1" x14ac:dyDescent="0.35">
      <c r="A62" s="11" t="s">
        <v>56</v>
      </c>
      <c r="B62" s="12">
        <v>39.079720793534165</v>
      </c>
      <c r="C62" s="12">
        <v>149.93441189331</v>
      </c>
      <c r="D62" s="12">
        <v>19.436122973633331</v>
      </c>
      <c r="E62" s="12">
        <v>5.5126791620727671</v>
      </c>
      <c r="F62" s="12">
        <v>110.41860465116279</v>
      </c>
      <c r="G62" s="12">
        <v>135.51696921862668</v>
      </c>
      <c r="H62" s="12">
        <v>156.83366733466934</v>
      </c>
      <c r="I62" s="12">
        <v>-59.270216962524657</v>
      </c>
      <c r="J62" s="12">
        <v>317.07317073170731</v>
      </c>
      <c r="K62" s="12">
        <v>-25.932835820895523</v>
      </c>
      <c r="L62" s="12">
        <v>-3.5714285714285716</v>
      </c>
      <c r="M62" s="12">
        <v>18.953413830491662</v>
      </c>
      <c r="N62" s="12">
        <v>6.7767284262129621</v>
      </c>
      <c r="O62" s="12">
        <v>20.906432748538013</v>
      </c>
      <c r="P62" s="12">
        <v>-11.313518696069032</v>
      </c>
      <c r="Q62" s="12">
        <v>1688.8888888888889</v>
      </c>
      <c r="R62" s="12">
        <v>24.55429973123012</v>
      </c>
      <c r="S62" s="12">
        <v>-100</v>
      </c>
      <c r="T62" s="12">
        <v>156.2691131498471</v>
      </c>
      <c r="U62" s="12">
        <v>75.347476225310899</v>
      </c>
      <c r="V62" s="12">
        <v>500</v>
      </c>
      <c r="W62" s="12">
        <v>24.144086234177216</v>
      </c>
      <c r="X62" s="12">
        <v>76.831578947368428</v>
      </c>
      <c r="Y62" s="12">
        <v>25.581744640125187</v>
      </c>
      <c r="Z62" s="12">
        <v>-49.743062692702978</v>
      </c>
      <c r="AA62" s="12">
        <v>9.3239346363345081</v>
      </c>
      <c r="AB62" s="12">
        <v>-69.946091644204856</v>
      </c>
      <c r="AC62" s="12">
        <v>22.945187234871526</v>
      </c>
      <c r="AD62" s="12">
        <v>16.790327708098538</v>
      </c>
      <c r="AE62" s="12">
        <v>18.846834085553279</v>
      </c>
    </row>
    <row r="63" spans="1:31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x14ac:dyDescent="0.3">
      <c r="A64" s="3" t="s">
        <v>57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</row>
  </sheetData>
  <printOptions horizontalCentered="1"/>
  <pageMargins left="0" right="0" top="0.39370078740157483" bottom="0.39370078740157483" header="0" footer="0"/>
  <pageSetup paperSize="9" scale="63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06A84-9E1A-477B-B704-9B0060693640}">
  <sheetPr>
    <pageSetUpPr fitToPage="1"/>
  </sheetPr>
  <dimension ref="A3:AF64"/>
  <sheetViews>
    <sheetView workbookViewId="0">
      <selection activeCell="B8" sqref="B8"/>
    </sheetView>
  </sheetViews>
  <sheetFormatPr baseColWidth="10" defaultRowHeight="14.4" x14ac:dyDescent="0.3"/>
  <cols>
    <col min="1" max="1" width="20.88671875" customWidth="1"/>
    <col min="2" max="28" width="9" customWidth="1"/>
    <col min="29" max="31" width="9.6640625" style="19" customWidth="1"/>
  </cols>
  <sheetData>
    <row r="3" spans="1:32" ht="18" x14ac:dyDescent="0.35">
      <c r="A3" s="1" t="s">
        <v>88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6"/>
      <c r="AD3" s="16"/>
      <c r="AE3" s="16"/>
    </row>
    <row r="4" spans="1:32" ht="18" x14ac:dyDescent="0.35">
      <c r="A4" s="1" t="s">
        <v>94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</row>
    <row r="5" spans="1:32" ht="18" x14ac:dyDescent="0.35">
      <c r="A5" s="5" t="s">
        <v>87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7"/>
      <c r="AD5" s="17"/>
      <c r="AE5" s="17"/>
    </row>
    <row r="6" spans="1:32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7"/>
      <c r="AD6" s="17"/>
      <c r="AE6" s="17"/>
    </row>
    <row r="7" spans="1:32" ht="15" thickBot="1" x14ac:dyDescent="0.35">
      <c r="A7" s="7"/>
      <c r="B7" s="7" t="s">
        <v>60</v>
      </c>
      <c r="C7" s="7" t="s">
        <v>61</v>
      </c>
      <c r="D7" s="7" t="s">
        <v>62</v>
      </c>
      <c r="E7" s="7" t="s">
        <v>63</v>
      </c>
      <c r="F7" s="7" t="s">
        <v>64</v>
      </c>
      <c r="G7" s="7" t="s">
        <v>65</v>
      </c>
      <c r="H7" s="7" t="s">
        <v>66</v>
      </c>
      <c r="I7" s="7" t="s">
        <v>67</v>
      </c>
      <c r="J7" s="7" t="s">
        <v>68</v>
      </c>
      <c r="K7" s="7" t="s">
        <v>69</v>
      </c>
      <c r="L7" s="7" t="s">
        <v>70</v>
      </c>
      <c r="M7" s="7" t="s">
        <v>71</v>
      </c>
      <c r="N7" s="7" t="s">
        <v>72</v>
      </c>
      <c r="O7" s="7" t="s">
        <v>73</v>
      </c>
      <c r="P7" s="7" t="s">
        <v>74</v>
      </c>
      <c r="Q7" s="7" t="s">
        <v>75</v>
      </c>
      <c r="R7" s="7" t="s">
        <v>76</v>
      </c>
      <c r="S7" s="7" t="s">
        <v>77</v>
      </c>
      <c r="T7" s="7" t="s">
        <v>78</v>
      </c>
      <c r="U7" s="7" t="s">
        <v>79</v>
      </c>
      <c r="V7" s="7" t="s">
        <v>80</v>
      </c>
      <c r="W7" s="7" t="s">
        <v>81</v>
      </c>
      <c r="X7" s="7" t="s">
        <v>82</v>
      </c>
      <c r="Y7" s="7" t="s">
        <v>83</v>
      </c>
      <c r="Z7" s="7" t="s">
        <v>84</v>
      </c>
      <c r="AA7" s="7" t="s">
        <v>85</v>
      </c>
      <c r="AB7" s="7" t="s">
        <v>86</v>
      </c>
      <c r="AC7" s="7" t="s">
        <v>58</v>
      </c>
      <c r="AD7" s="7" t="s">
        <v>59</v>
      </c>
      <c r="AE7" s="7" t="s">
        <v>1</v>
      </c>
    </row>
    <row r="8" spans="1:32" ht="15" thickTop="1" x14ac:dyDescent="0.3">
      <c r="A8" s="8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8">
        <f>SUM(B8:AB8)</f>
        <v>0</v>
      </c>
      <c r="AD8" s="18">
        <f>+AE8-AC8</f>
        <v>226</v>
      </c>
      <c r="AE8" s="10">
        <v>226</v>
      </c>
      <c r="AF8" s="15"/>
    </row>
    <row r="9" spans="1:32" x14ac:dyDescent="0.3">
      <c r="A9" s="8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8">
        <f t="shared" ref="AC9:AC30" si="0">SUM(B9:AB9)</f>
        <v>0</v>
      </c>
      <c r="AD9" s="18">
        <f t="shared" ref="AD9:AD30" si="1">+AE9-AC9</f>
        <v>8256</v>
      </c>
      <c r="AE9" s="10">
        <v>8256</v>
      </c>
    </row>
    <row r="10" spans="1:32" x14ac:dyDescent="0.3">
      <c r="A10" s="8" t="s">
        <v>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8">
        <f t="shared" si="0"/>
        <v>0</v>
      </c>
      <c r="AD10" s="18">
        <f t="shared" si="1"/>
        <v>224</v>
      </c>
      <c r="AE10" s="10">
        <v>224</v>
      </c>
    </row>
    <row r="11" spans="1:32" x14ac:dyDescent="0.3">
      <c r="A11" s="8" t="s">
        <v>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18">
        <f t="shared" si="0"/>
        <v>0</v>
      </c>
      <c r="AD11" s="18">
        <f t="shared" si="1"/>
        <v>788</v>
      </c>
      <c r="AE11" s="10">
        <v>788</v>
      </c>
    </row>
    <row r="12" spans="1:32" x14ac:dyDescent="0.3">
      <c r="A12" s="8" t="s">
        <v>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18">
        <f t="shared" si="0"/>
        <v>0</v>
      </c>
      <c r="AD12" s="18">
        <f t="shared" si="1"/>
        <v>1152</v>
      </c>
      <c r="AE12" s="10">
        <v>1152</v>
      </c>
    </row>
    <row r="13" spans="1:32" x14ac:dyDescent="0.3">
      <c r="A13" s="8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8">
        <f t="shared" si="0"/>
        <v>0</v>
      </c>
      <c r="AD13" s="18">
        <f t="shared" si="1"/>
        <v>12979</v>
      </c>
      <c r="AE13" s="10">
        <v>12979</v>
      </c>
    </row>
    <row r="14" spans="1:32" x14ac:dyDescent="0.3">
      <c r="A14" s="8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8">
        <f t="shared" si="0"/>
        <v>0</v>
      </c>
      <c r="AD14" s="18">
        <f t="shared" si="1"/>
        <v>7735</v>
      </c>
      <c r="AE14" s="10">
        <v>7735</v>
      </c>
    </row>
    <row r="15" spans="1:32" x14ac:dyDescent="0.3">
      <c r="A15" s="8" t="s">
        <v>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8">
        <f t="shared" si="0"/>
        <v>0</v>
      </c>
      <c r="AD15" s="18">
        <f t="shared" si="1"/>
        <v>41771</v>
      </c>
      <c r="AE15" s="10">
        <v>41771</v>
      </c>
    </row>
    <row r="16" spans="1:32" x14ac:dyDescent="0.3">
      <c r="A16" s="8" t="s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18">
        <f t="shared" si="0"/>
        <v>0</v>
      </c>
      <c r="AD16" s="18">
        <f t="shared" si="1"/>
        <v>14101</v>
      </c>
      <c r="AE16" s="10">
        <v>14101</v>
      </c>
    </row>
    <row r="17" spans="1:31" x14ac:dyDescent="0.3">
      <c r="A17" s="8" t="s">
        <v>11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8">
        <f t="shared" si="0"/>
        <v>0</v>
      </c>
      <c r="AD17" s="18">
        <f t="shared" si="1"/>
        <v>2079</v>
      </c>
      <c r="AE17" s="10">
        <v>2079</v>
      </c>
    </row>
    <row r="18" spans="1:31" x14ac:dyDescent="0.3">
      <c r="A18" s="8" t="s">
        <v>12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8">
        <f t="shared" si="0"/>
        <v>0</v>
      </c>
      <c r="AD18" s="18">
        <f t="shared" si="1"/>
        <v>50883</v>
      </c>
      <c r="AE18" s="10">
        <v>50883</v>
      </c>
    </row>
    <row r="19" spans="1:31" x14ac:dyDescent="0.3">
      <c r="A19" s="8" t="s">
        <v>13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18">
        <f t="shared" si="0"/>
        <v>0</v>
      </c>
      <c r="AD19" s="18">
        <f t="shared" si="1"/>
        <v>3112</v>
      </c>
      <c r="AE19" s="10">
        <v>3112</v>
      </c>
    </row>
    <row r="20" spans="1:31" x14ac:dyDescent="0.3">
      <c r="A20" s="8" t="s">
        <v>14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18">
        <f t="shared" si="0"/>
        <v>0</v>
      </c>
      <c r="AD20" s="18">
        <f t="shared" si="1"/>
        <v>6271</v>
      </c>
      <c r="AE20" s="10">
        <v>6271</v>
      </c>
    </row>
    <row r="21" spans="1:31" x14ac:dyDescent="0.3">
      <c r="A21" s="8" t="s">
        <v>15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18">
        <f t="shared" si="0"/>
        <v>0</v>
      </c>
      <c r="AD21" s="18">
        <f t="shared" si="1"/>
        <v>119534</v>
      </c>
      <c r="AE21" s="10">
        <v>119534</v>
      </c>
    </row>
    <row r="22" spans="1:31" x14ac:dyDescent="0.3">
      <c r="A22" s="8" t="s">
        <v>16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18">
        <f t="shared" si="0"/>
        <v>0</v>
      </c>
      <c r="AD22" s="18">
        <f t="shared" si="1"/>
        <v>37412</v>
      </c>
      <c r="AE22" s="10">
        <v>37412</v>
      </c>
    </row>
    <row r="23" spans="1:31" x14ac:dyDescent="0.3">
      <c r="A23" s="8" t="s">
        <v>17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18">
        <f t="shared" si="0"/>
        <v>0</v>
      </c>
      <c r="AD23" s="18">
        <f t="shared" si="1"/>
        <v>8309</v>
      </c>
      <c r="AE23" s="10">
        <v>8309</v>
      </c>
    </row>
    <row r="24" spans="1:31" x14ac:dyDescent="0.3">
      <c r="A24" s="8" t="s">
        <v>18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18">
        <f t="shared" si="0"/>
        <v>0</v>
      </c>
      <c r="AD24" s="18">
        <f t="shared" si="1"/>
        <v>263788</v>
      </c>
      <c r="AE24" s="10">
        <v>263788</v>
      </c>
    </row>
    <row r="25" spans="1:31" x14ac:dyDescent="0.3">
      <c r="A25" s="8" t="s">
        <v>19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18">
        <f t="shared" si="0"/>
        <v>0</v>
      </c>
      <c r="AD25" s="18">
        <f t="shared" si="1"/>
        <v>10296</v>
      </c>
      <c r="AE25" s="10">
        <v>10296</v>
      </c>
    </row>
    <row r="26" spans="1:31" x14ac:dyDescent="0.3">
      <c r="A26" s="8" t="s">
        <v>20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18">
        <f t="shared" si="0"/>
        <v>0</v>
      </c>
      <c r="AD26" s="18">
        <f t="shared" si="1"/>
        <v>70027</v>
      </c>
      <c r="AE26" s="10">
        <v>70027</v>
      </c>
    </row>
    <row r="27" spans="1:31" x14ac:dyDescent="0.3">
      <c r="A27" s="8" t="s">
        <v>21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8">
        <f t="shared" si="0"/>
        <v>0</v>
      </c>
      <c r="AD27" s="18">
        <f t="shared" si="1"/>
        <v>17106</v>
      </c>
      <c r="AE27" s="10">
        <v>17106</v>
      </c>
    </row>
    <row r="28" spans="1:31" x14ac:dyDescent="0.3">
      <c r="A28" s="8" t="s">
        <v>22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18">
        <f t="shared" si="0"/>
        <v>0</v>
      </c>
      <c r="AD28" s="18">
        <f t="shared" si="1"/>
        <v>169456</v>
      </c>
      <c r="AE28" s="10">
        <v>169456</v>
      </c>
    </row>
    <row r="29" spans="1:31" x14ac:dyDescent="0.3">
      <c r="A29" s="8" t="s">
        <v>23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18">
        <f t="shared" si="0"/>
        <v>0</v>
      </c>
      <c r="AD29" s="18">
        <f t="shared" si="1"/>
        <v>5403</v>
      </c>
      <c r="AE29" s="10">
        <v>5403</v>
      </c>
    </row>
    <row r="30" spans="1:31" x14ac:dyDescent="0.3">
      <c r="A30" s="8" t="s">
        <v>24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18">
        <f t="shared" si="0"/>
        <v>0</v>
      </c>
      <c r="AD30" s="18">
        <f t="shared" si="1"/>
        <v>60266</v>
      </c>
      <c r="AE30" s="10">
        <v>60266</v>
      </c>
    </row>
    <row r="31" spans="1:31" ht="15" thickBot="1" x14ac:dyDescent="0.35">
      <c r="A31" s="11" t="s">
        <v>25</v>
      </c>
      <c r="B31" s="12">
        <f t="shared" ref="B31:AE31" si="2">SUM(B8:B30)</f>
        <v>0</v>
      </c>
      <c r="C31" s="12">
        <f t="shared" si="2"/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  <c r="H31" s="12">
        <f t="shared" si="2"/>
        <v>0</v>
      </c>
      <c r="I31" s="12">
        <f t="shared" si="2"/>
        <v>0</v>
      </c>
      <c r="J31" s="12">
        <f t="shared" si="2"/>
        <v>0</v>
      </c>
      <c r="K31" s="12">
        <f t="shared" si="2"/>
        <v>0</v>
      </c>
      <c r="L31" s="12">
        <f t="shared" si="2"/>
        <v>0</v>
      </c>
      <c r="M31" s="12">
        <f t="shared" si="2"/>
        <v>0</v>
      </c>
      <c r="N31" s="12">
        <f t="shared" si="2"/>
        <v>0</v>
      </c>
      <c r="O31" s="12">
        <f t="shared" si="2"/>
        <v>0</v>
      </c>
      <c r="P31" s="12">
        <f t="shared" si="2"/>
        <v>0</v>
      </c>
      <c r="Q31" s="12">
        <f t="shared" si="2"/>
        <v>0</v>
      </c>
      <c r="R31" s="12">
        <f t="shared" si="2"/>
        <v>0</v>
      </c>
      <c r="S31" s="12">
        <f t="shared" si="2"/>
        <v>0</v>
      </c>
      <c r="T31" s="12">
        <f t="shared" si="2"/>
        <v>0</v>
      </c>
      <c r="U31" s="12">
        <f t="shared" si="2"/>
        <v>0</v>
      </c>
      <c r="V31" s="12">
        <f t="shared" si="2"/>
        <v>0</v>
      </c>
      <c r="W31" s="12">
        <f t="shared" si="2"/>
        <v>0</v>
      </c>
      <c r="X31" s="12">
        <f t="shared" si="2"/>
        <v>0</v>
      </c>
      <c r="Y31" s="12">
        <f t="shared" si="2"/>
        <v>0</v>
      </c>
      <c r="Z31" s="12">
        <f t="shared" si="2"/>
        <v>0</v>
      </c>
      <c r="AA31" s="12">
        <f t="shared" si="2"/>
        <v>0</v>
      </c>
      <c r="AB31" s="12">
        <f t="shared" si="2"/>
        <v>0</v>
      </c>
      <c r="AC31" s="12">
        <f t="shared" si="2"/>
        <v>0</v>
      </c>
      <c r="AD31" s="12">
        <f t="shared" si="2"/>
        <v>911174</v>
      </c>
      <c r="AE31" s="12">
        <f t="shared" si="2"/>
        <v>911174</v>
      </c>
    </row>
    <row r="32" spans="1:31" ht="15" thickTop="1" x14ac:dyDescent="0.3">
      <c r="A32" s="13" t="s">
        <v>26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8">
        <f t="shared" ref="AC32:AC60" si="3">SUM(B32:AB32)</f>
        <v>0</v>
      </c>
      <c r="AD32" s="18">
        <f t="shared" ref="AD32:AD60" si="4">+AE32-AC32</f>
        <v>334990</v>
      </c>
      <c r="AE32" s="10">
        <v>334990</v>
      </c>
    </row>
    <row r="33" spans="1:31" x14ac:dyDescent="0.3">
      <c r="A33" s="13" t="s">
        <v>27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8">
        <f t="shared" si="3"/>
        <v>0</v>
      </c>
      <c r="AD33" s="18">
        <f t="shared" si="4"/>
        <v>3300</v>
      </c>
      <c r="AE33" s="10">
        <v>3300</v>
      </c>
    </row>
    <row r="34" spans="1:31" x14ac:dyDescent="0.3">
      <c r="A34" s="13" t="s">
        <v>28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8">
        <f t="shared" si="3"/>
        <v>0</v>
      </c>
      <c r="AD34" s="18">
        <f t="shared" si="4"/>
        <v>196774</v>
      </c>
      <c r="AE34" s="10">
        <v>196774</v>
      </c>
    </row>
    <row r="35" spans="1:31" x14ac:dyDescent="0.3">
      <c r="A35" s="13" t="s">
        <v>29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8">
        <f t="shared" si="3"/>
        <v>0</v>
      </c>
      <c r="AD35" s="18">
        <f t="shared" si="4"/>
        <v>1124</v>
      </c>
      <c r="AE35" s="10">
        <v>1124</v>
      </c>
    </row>
    <row r="36" spans="1:31" x14ac:dyDescent="0.3">
      <c r="A36" s="13" t="s">
        <v>30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8">
        <f t="shared" si="3"/>
        <v>0</v>
      </c>
      <c r="AD36" s="18">
        <f t="shared" si="4"/>
        <v>13125</v>
      </c>
      <c r="AE36" s="10">
        <v>13125</v>
      </c>
    </row>
    <row r="37" spans="1:31" x14ac:dyDescent="0.3">
      <c r="A37" s="13" t="s">
        <v>31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8">
        <f t="shared" si="3"/>
        <v>0</v>
      </c>
      <c r="AD37" s="18">
        <f t="shared" si="4"/>
        <v>7191</v>
      </c>
      <c r="AE37" s="10">
        <v>7191</v>
      </c>
    </row>
    <row r="38" spans="1:31" x14ac:dyDescent="0.3">
      <c r="A38" s="13" t="s">
        <v>32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8">
        <f t="shared" si="3"/>
        <v>0</v>
      </c>
      <c r="AD38" s="18">
        <f t="shared" si="4"/>
        <v>185836</v>
      </c>
      <c r="AE38" s="10">
        <v>185836</v>
      </c>
    </row>
    <row r="39" spans="1:31" x14ac:dyDescent="0.3">
      <c r="A39" s="13" t="s">
        <v>33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8">
        <f t="shared" si="3"/>
        <v>0</v>
      </c>
      <c r="AD39" s="18">
        <f t="shared" si="4"/>
        <v>23623</v>
      </c>
      <c r="AE39" s="10">
        <v>23623</v>
      </c>
    </row>
    <row r="40" spans="1:31" x14ac:dyDescent="0.3">
      <c r="A40" s="13" t="s">
        <v>34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8">
        <f t="shared" si="3"/>
        <v>0</v>
      </c>
      <c r="AD40" s="18">
        <f t="shared" si="4"/>
        <v>1074</v>
      </c>
      <c r="AE40" s="10">
        <v>1074</v>
      </c>
    </row>
    <row r="41" spans="1:31" x14ac:dyDescent="0.3">
      <c r="A41" s="13" t="s">
        <v>35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8">
        <f t="shared" si="3"/>
        <v>0</v>
      </c>
      <c r="AD41" s="18">
        <f t="shared" si="4"/>
        <v>446</v>
      </c>
      <c r="AE41" s="10">
        <v>446</v>
      </c>
    </row>
    <row r="42" spans="1:31" x14ac:dyDescent="0.3">
      <c r="A42" s="13" t="s">
        <v>36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8">
        <f t="shared" si="3"/>
        <v>0</v>
      </c>
      <c r="AD42" s="18">
        <f t="shared" si="4"/>
        <v>212223</v>
      </c>
      <c r="AE42" s="10">
        <v>212223</v>
      </c>
    </row>
    <row r="43" spans="1:31" x14ac:dyDescent="0.3">
      <c r="A43" s="13" t="s">
        <v>37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8">
        <f t="shared" si="3"/>
        <v>0</v>
      </c>
      <c r="AD43" s="18">
        <f t="shared" si="4"/>
        <v>74357</v>
      </c>
      <c r="AE43" s="10">
        <v>74357</v>
      </c>
    </row>
    <row r="44" spans="1:31" x14ac:dyDescent="0.3">
      <c r="A44" s="13" t="s">
        <v>38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8">
        <f t="shared" si="3"/>
        <v>0</v>
      </c>
      <c r="AD44" s="18">
        <f t="shared" si="4"/>
        <v>27345</v>
      </c>
      <c r="AE44" s="10">
        <v>27345</v>
      </c>
    </row>
    <row r="45" spans="1:31" x14ac:dyDescent="0.3">
      <c r="A45" s="13" t="s">
        <v>39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8">
        <f t="shared" si="3"/>
        <v>0</v>
      </c>
      <c r="AD45" s="18">
        <f t="shared" si="4"/>
        <v>97658</v>
      </c>
      <c r="AE45" s="10">
        <v>97658</v>
      </c>
    </row>
    <row r="46" spans="1:31" x14ac:dyDescent="0.3">
      <c r="A46" s="13" t="s">
        <v>40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8">
        <f t="shared" si="3"/>
        <v>0</v>
      </c>
      <c r="AD46" s="18">
        <f t="shared" si="4"/>
        <v>121357</v>
      </c>
      <c r="AE46" s="10">
        <v>121357</v>
      </c>
    </row>
    <row r="47" spans="1:31" x14ac:dyDescent="0.3">
      <c r="A47" s="13" t="s">
        <v>41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8">
        <f t="shared" si="3"/>
        <v>0</v>
      </c>
      <c r="AD47" s="18">
        <f t="shared" si="4"/>
        <v>5438</v>
      </c>
      <c r="AE47" s="10">
        <v>5438</v>
      </c>
    </row>
    <row r="48" spans="1:31" x14ac:dyDescent="0.3">
      <c r="A48" s="13" t="s">
        <v>42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8">
        <f t="shared" si="3"/>
        <v>0</v>
      </c>
      <c r="AD48" s="18">
        <f t="shared" si="4"/>
        <v>47633</v>
      </c>
      <c r="AE48" s="10">
        <v>47633</v>
      </c>
    </row>
    <row r="49" spans="1:31" x14ac:dyDescent="0.3">
      <c r="A49" s="13" t="s">
        <v>43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8">
        <f t="shared" si="3"/>
        <v>0</v>
      </c>
      <c r="AD49" s="18">
        <f t="shared" si="4"/>
        <v>9019</v>
      </c>
      <c r="AE49" s="10">
        <v>9019</v>
      </c>
    </row>
    <row r="50" spans="1:31" x14ac:dyDescent="0.3">
      <c r="A50" s="13" t="s">
        <v>44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8">
        <f t="shared" si="3"/>
        <v>0</v>
      </c>
      <c r="AD50" s="18">
        <f t="shared" si="4"/>
        <v>86637</v>
      </c>
      <c r="AE50" s="10">
        <v>86637</v>
      </c>
    </row>
    <row r="51" spans="1:31" x14ac:dyDescent="0.3">
      <c r="A51" s="13" t="s">
        <v>45</v>
      </c>
      <c r="B51" s="13"/>
      <c r="C51" s="13"/>
      <c r="D51" s="13"/>
      <c r="E51" s="13"/>
      <c r="F51" s="9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8">
        <f t="shared" si="3"/>
        <v>0</v>
      </c>
      <c r="AD51" s="18">
        <f t="shared" si="4"/>
        <v>10215</v>
      </c>
      <c r="AE51" s="10">
        <v>10215</v>
      </c>
    </row>
    <row r="52" spans="1:31" x14ac:dyDescent="0.3">
      <c r="A52" s="13" t="s">
        <v>46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8">
        <f t="shared" si="3"/>
        <v>0</v>
      </c>
      <c r="AD52" s="18">
        <f t="shared" si="4"/>
        <v>52</v>
      </c>
      <c r="AE52" s="10">
        <v>52</v>
      </c>
    </row>
    <row r="53" spans="1:31" x14ac:dyDescent="0.3">
      <c r="A53" s="13" t="s">
        <v>47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8">
        <f t="shared" si="3"/>
        <v>0</v>
      </c>
      <c r="AD53" s="18">
        <f t="shared" si="4"/>
        <v>0</v>
      </c>
      <c r="AE53" s="10"/>
    </row>
    <row r="54" spans="1:31" x14ac:dyDescent="0.3">
      <c r="A54" s="13" t="s">
        <v>48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8">
        <f t="shared" si="3"/>
        <v>0</v>
      </c>
      <c r="AD54" s="18">
        <f t="shared" si="4"/>
        <v>46891</v>
      </c>
      <c r="AE54" s="10">
        <v>46891</v>
      </c>
    </row>
    <row r="55" spans="1:31" x14ac:dyDescent="0.3">
      <c r="A55" s="13" t="s">
        <v>49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8">
        <f t="shared" si="3"/>
        <v>0</v>
      </c>
      <c r="AD55" s="18">
        <f t="shared" si="4"/>
        <v>108432</v>
      </c>
      <c r="AE55" s="10">
        <v>108432</v>
      </c>
    </row>
    <row r="56" spans="1:31" x14ac:dyDescent="0.3">
      <c r="A56" s="13" t="s">
        <v>50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8">
        <f t="shared" si="3"/>
        <v>0</v>
      </c>
      <c r="AD56" s="18">
        <f t="shared" si="4"/>
        <v>204880</v>
      </c>
      <c r="AE56" s="10">
        <v>204880</v>
      </c>
    </row>
    <row r="57" spans="1:31" x14ac:dyDescent="0.3">
      <c r="A57" s="13" t="s">
        <v>51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8">
        <f t="shared" si="3"/>
        <v>0</v>
      </c>
      <c r="AD57" s="18">
        <f t="shared" si="4"/>
        <v>4271</v>
      </c>
      <c r="AE57" s="10">
        <v>4271</v>
      </c>
    </row>
    <row r="58" spans="1:31" x14ac:dyDescent="0.3">
      <c r="A58" s="13" t="s">
        <v>52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8">
        <f t="shared" si="3"/>
        <v>0</v>
      </c>
      <c r="AD58" s="18">
        <f t="shared" si="4"/>
        <v>97287</v>
      </c>
      <c r="AE58" s="10">
        <v>97287</v>
      </c>
    </row>
    <row r="59" spans="1:31" x14ac:dyDescent="0.3">
      <c r="A59" s="13" t="s">
        <v>53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8">
        <f t="shared" si="3"/>
        <v>0</v>
      </c>
      <c r="AD59" s="18">
        <f t="shared" si="4"/>
        <v>107349</v>
      </c>
      <c r="AE59" s="10">
        <v>107349</v>
      </c>
    </row>
    <row r="60" spans="1:31" x14ac:dyDescent="0.3">
      <c r="A60" s="13" t="s">
        <v>54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8">
        <f t="shared" si="3"/>
        <v>0</v>
      </c>
      <c r="AD60" s="18">
        <f t="shared" si="4"/>
        <v>107826</v>
      </c>
      <c r="AE60" s="10">
        <v>107826</v>
      </c>
    </row>
    <row r="61" spans="1:31" ht="15" thickBot="1" x14ac:dyDescent="0.35">
      <c r="A61" s="11" t="s">
        <v>55</v>
      </c>
      <c r="B61" s="12">
        <f t="shared" ref="B61:AE61" si="5">SUM(B32:B60)</f>
        <v>0</v>
      </c>
      <c r="C61" s="12">
        <f t="shared" si="5"/>
        <v>0</v>
      </c>
      <c r="D61" s="12">
        <f t="shared" si="5"/>
        <v>0</v>
      </c>
      <c r="E61" s="12">
        <f t="shared" si="5"/>
        <v>0</v>
      </c>
      <c r="F61" s="12">
        <f t="shared" si="5"/>
        <v>0</v>
      </c>
      <c r="G61" s="12">
        <f t="shared" si="5"/>
        <v>0</v>
      </c>
      <c r="H61" s="12">
        <f t="shared" si="5"/>
        <v>0</v>
      </c>
      <c r="I61" s="12">
        <f t="shared" si="5"/>
        <v>0</v>
      </c>
      <c r="J61" s="12">
        <f t="shared" si="5"/>
        <v>0</v>
      </c>
      <c r="K61" s="12">
        <f t="shared" si="5"/>
        <v>0</v>
      </c>
      <c r="L61" s="12">
        <f t="shared" si="5"/>
        <v>0</v>
      </c>
      <c r="M61" s="12">
        <f t="shared" si="5"/>
        <v>0</v>
      </c>
      <c r="N61" s="12">
        <f t="shared" si="5"/>
        <v>0</v>
      </c>
      <c r="O61" s="12">
        <f t="shared" si="5"/>
        <v>0</v>
      </c>
      <c r="P61" s="12">
        <f t="shared" si="5"/>
        <v>0</v>
      </c>
      <c r="Q61" s="12">
        <f t="shared" si="5"/>
        <v>0</v>
      </c>
      <c r="R61" s="12">
        <f t="shared" si="5"/>
        <v>0</v>
      </c>
      <c r="S61" s="12">
        <f t="shared" si="5"/>
        <v>0</v>
      </c>
      <c r="T61" s="12">
        <f t="shared" si="5"/>
        <v>0</v>
      </c>
      <c r="U61" s="12">
        <f t="shared" si="5"/>
        <v>0</v>
      </c>
      <c r="V61" s="12">
        <f t="shared" si="5"/>
        <v>0</v>
      </c>
      <c r="W61" s="12">
        <f t="shared" si="5"/>
        <v>0</v>
      </c>
      <c r="X61" s="12">
        <f t="shared" si="5"/>
        <v>0</v>
      </c>
      <c r="Y61" s="12">
        <f t="shared" si="5"/>
        <v>0</v>
      </c>
      <c r="Z61" s="12">
        <f t="shared" si="5"/>
        <v>0</v>
      </c>
      <c r="AA61" s="12">
        <f t="shared" si="5"/>
        <v>0</v>
      </c>
      <c r="AB61" s="12">
        <f t="shared" si="5"/>
        <v>0</v>
      </c>
      <c r="AC61" s="12">
        <f t="shared" si="5"/>
        <v>0</v>
      </c>
      <c r="AD61" s="12">
        <f t="shared" si="5"/>
        <v>2136353</v>
      </c>
      <c r="AE61" s="12">
        <f t="shared" si="5"/>
        <v>2136353</v>
      </c>
    </row>
    <row r="62" spans="1:31" ht="15.6" thickTop="1" thickBot="1" x14ac:dyDescent="0.35">
      <c r="A62" s="11" t="s">
        <v>56</v>
      </c>
      <c r="B62" s="12">
        <f t="shared" ref="B62:AE62" si="6">+B61+B31</f>
        <v>0</v>
      </c>
      <c r="C62" s="12">
        <f t="shared" si="6"/>
        <v>0</v>
      </c>
      <c r="D62" s="12">
        <f t="shared" si="6"/>
        <v>0</v>
      </c>
      <c r="E62" s="12">
        <f t="shared" si="6"/>
        <v>0</v>
      </c>
      <c r="F62" s="12">
        <f t="shared" si="6"/>
        <v>0</v>
      </c>
      <c r="G62" s="12">
        <f t="shared" si="6"/>
        <v>0</v>
      </c>
      <c r="H62" s="12">
        <f t="shared" si="6"/>
        <v>0</v>
      </c>
      <c r="I62" s="12">
        <f t="shared" si="6"/>
        <v>0</v>
      </c>
      <c r="J62" s="12">
        <f t="shared" si="6"/>
        <v>0</v>
      </c>
      <c r="K62" s="12">
        <f t="shared" si="6"/>
        <v>0</v>
      </c>
      <c r="L62" s="12">
        <f t="shared" si="6"/>
        <v>0</v>
      </c>
      <c r="M62" s="12">
        <f t="shared" si="6"/>
        <v>0</v>
      </c>
      <c r="N62" s="12">
        <f t="shared" si="6"/>
        <v>0</v>
      </c>
      <c r="O62" s="12">
        <f t="shared" si="6"/>
        <v>0</v>
      </c>
      <c r="P62" s="12">
        <f t="shared" si="6"/>
        <v>0</v>
      </c>
      <c r="Q62" s="12">
        <f t="shared" si="6"/>
        <v>0</v>
      </c>
      <c r="R62" s="12">
        <f t="shared" si="6"/>
        <v>0</v>
      </c>
      <c r="S62" s="12">
        <f t="shared" si="6"/>
        <v>0</v>
      </c>
      <c r="T62" s="12">
        <f t="shared" si="6"/>
        <v>0</v>
      </c>
      <c r="U62" s="12">
        <f t="shared" si="6"/>
        <v>0</v>
      </c>
      <c r="V62" s="12">
        <f t="shared" si="6"/>
        <v>0</v>
      </c>
      <c r="W62" s="12">
        <f t="shared" si="6"/>
        <v>0</v>
      </c>
      <c r="X62" s="12">
        <f t="shared" si="6"/>
        <v>0</v>
      </c>
      <c r="Y62" s="12">
        <f t="shared" si="6"/>
        <v>0</v>
      </c>
      <c r="Z62" s="12">
        <f t="shared" si="6"/>
        <v>0</v>
      </c>
      <c r="AA62" s="12">
        <f t="shared" si="6"/>
        <v>0</v>
      </c>
      <c r="AB62" s="12">
        <f t="shared" si="6"/>
        <v>0</v>
      </c>
      <c r="AC62" s="12">
        <f t="shared" si="6"/>
        <v>0</v>
      </c>
      <c r="AD62" s="12">
        <f t="shared" si="6"/>
        <v>3047527</v>
      </c>
      <c r="AE62" s="12">
        <f t="shared" si="6"/>
        <v>3047527</v>
      </c>
    </row>
    <row r="63" spans="1:31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x14ac:dyDescent="0.3">
      <c r="A64" s="3" t="s">
        <v>57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</row>
  </sheetData>
  <printOptions horizontalCentered="1"/>
  <pageMargins left="0" right="0" top="0.39370078740157483" bottom="0.39370078740157483" header="0" footer="0"/>
  <pageSetup paperSize="9" scale="63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F59B2-CF8C-4428-AB97-B077A164C747}">
  <sheetPr>
    <pageSetUpPr fitToPage="1"/>
  </sheetPr>
  <dimension ref="A3:AF64"/>
  <sheetViews>
    <sheetView topLeftCell="D1" workbookViewId="0">
      <selection activeCell="AA4" sqref="AA4"/>
    </sheetView>
  </sheetViews>
  <sheetFormatPr baseColWidth="10" defaultRowHeight="14.4" x14ac:dyDescent="0.3"/>
  <cols>
    <col min="1" max="1" width="20.88671875" customWidth="1"/>
    <col min="2" max="28" width="9" customWidth="1"/>
    <col min="29" max="31" width="9.6640625" style="19" customWidth="1"/>
  </cols>
  <sheetData>
    <row r="3" spans="1:32" ht="18" x14ac:dyDescent="0.35">
      <c r="A3" s="1" t="s">
        <v>88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6"/>
      <c r="AD3" s="16"/>
      <c r="AE3" s="16"/>
    </row>
    <row r="4" spans="1:32" ht="18" x14ac:dyDescent="0.35">
      <c r="A4" s="1" t="s">
        <v>95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</row>
    <row r="5" spans="1:32" ht="18" x14ac:dyDescent="0.35">
      <c r="A5" s="5" t="s">
        <v>87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7"/>
      <c r="AD5" s="17"/>
      <c r="AE5" s="17"/>
    </row>
    <row r="6" spans="1:32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7"/>
      <c r="AD6" s="17"/>
      <c r="AE6" s="17"/>
    </row>
    <row r="7" spans="1:32" ht="15" thickBot="1" x14ac:dyDescent="0.35">
      <c r="A7" s="7"/>
      <c r="B7" s="7" t="s">
        <v>60</v>
      </c>
      <c r="C7" s="7" t="s">
        <v>61</v>
      </c>
      <c r="D7" s="7" t="s">
        <v>62</v>
      </c>
      <c r="E7" s="7" t="s">
        <v>63</v>
      </c>
      <c r="F7" s="7" t="s">
        <v>64</v>
      </c>
      <c r="G7" s="7" t="s">
        <v>65</v>
      </c>
      <c r="H7" s="7" t="s">
        <v>66</v>
      </c>
      <c r="I7" s="7" t="s">
        <v>67</v>
      </c>
      <c r="J7" s="7" t="s">
        <v>68</v>
      </c>
      <c r="K7" s="7" t="s">
        <v>69</v>
      </c>
      <c r="L7" s="7" t="s">
        <v>70</v>
      </c>
      <c r="M7" s="7" t="s">
        <v>71</v>
      </c>
      <c r="N7" s="7" t="s">
        <v>72</v>
      </c>
      <c r="O7" s="7" t="s">
        <v>73</v>
      </c>
      <c r="P7" s="7" t="s">
        <v>74</v>
      </c>
      <c r="Q7" s="7" t="s">
        <v>75</v>
      </c>
      <c r="R7" s="7" t="s">
        <v>76</v>
      </c>
      <c r="S7" s="7" t="s">
        <v>77</v>
      </c>
      <c r="T7" s="7" t="s">
        <v>78</v>
      </c>
      <c r="U7" s="7" t="s">
        <v>79</v>
      </c>
      <c r="V7" s="7" t="s">
        <v>80</v>
      </c>
      <c r="W7" s="7" t="s">
        <v>81</v>
      </c>
      <c r="X7" s="7" t="s">
        <v>82</v>
      </c>
      <c r="Y7" s="7" t="s">
        <v>83</v>
      </c>
      <c r="Z7" s="7" t="s">
        <v>84</v>
      </c>
      <c r="AA7" s="7" t="s">
        <v>85</v>
      </c>
      <c r="AB7" s="7" t="s">
        <v>86</v>
      </c>
      <c r="AC7" s="7" t="s">
        <v>58</v>
      </c>
      <c r="AD7" s="7" t="s">
        <v>59</v>
      </c>
      <c r="AE7" s="7" t="s">
        <v>1</v>
      </c>
    </row>
    <row r="8" spans="1:32" ht="15" thickTop="1" x14ac:dyDescent="0.3">
      <c r="A8" s="8" t="s">
        <v>2</v>
      </c>
      <c r="B8" s="9">
        <v>255</v>
      </c>
      <c r="C8" s="9">
        <v>0</v>
      </c>
      <c r="D8" s="9">
        <v>0</v>
      </c>
      <c r="E8" s="9">
        <v>0</v>
      </c>
      <c r="F8" s="9"/>
      <c r="G8" s="9">
        <v>0</v>
      </c>
      <c r="H8" s="9">
        <v>0</v>
      </c>
      <c r="I8" s="9">
        <v>0</v>
      </c>
      <c r="J8" s="9"/>
      <c r="K8" s="9"/>
      <c r="L8" s="9"/>
      <c r="M8" s="9">
        <v>4</v>
      </c>
      <c r="N8" s="9">
        <v>0</v>
      </c>
      <c r="O8" s="9">
        <v>0</v>
      </c>
      <c r="P8" s="9">
        <v>0</v>
      </c>
      <c r="Q8" s="9"/>
      <c r="R8" s="9">
        <v>55</v>
      </c>
      <c r="S8" s="9"/>
      <c r="T8" s="9"/>
      <c r="U8" s="9">
        <v>0</v>
      </c>
      <c r="V8" s="9">
        <v>0</v>
      </c>
      <c r="W8" s="9">
        <v>46</v>
      </c>
      <c r="X8" s="9">
        <v>0</v>
      </c>
      <c r="Y8" s="9">
        <v>3</v>
      </c>
      <c r="Z8" s="9">
        <v>0</v>
      </c>
      <c r="AA8" s="9"/>
      <c r="AB8" s="9">
        <v>0</v>
      </c>
      <c r="AC8" s="18">
        <f>SUM(B8:AB8)</f>
        <v>363</v>
      </c>
      <c r="AD8" s="18">
        <f>+AE8-AC8</f>
        <v>1</v>
      </c>
      <c r="AE8" s="10">
        <v>364</v>
      </c>
      <c r="AF8" s="15"/>
    </row>
    <row r="9" spans="1:32" x14ac:dyDescent="0.3">
      <c r="A9" s="8" t="s">
        <v>3</v>
      </c>
      <c r="B9" s="9">
        <v>1585</v>
      </c>
      <c r="C9" s="9">
        <v>2</v>
      </c>
      <c r="D9" s="9">
        <v>433</v>
      </c>
      <c r="E9" s="9">
        <v>1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1822</v>
      </c>
      <c r="N9" s="9">
        <v>0</v>
      </c>
      <c r="O9" s="9">
        <v>0</v>
      </c>
      <c r="P9" s="9">
        <v>17</v>
      </c>
      <c r="Q9" s="9"/>
      <c r="R9" s="9">
        <v>996</v>
      </c>
      <c r="S9" s="9">
        <v>0</v>
      </c>
      <c r="T9" s="9">
        <v>0</v>
      </c>
      <c r="U9" s="9">
        <v>0</v>
      </c>
      <c r="V9" s="9">
        <v>0</v>
      </c>
      <c r="W9" s="9">
        <v>1138</v>
      </c>
      <c r="X9" s="9">
        <v>90</v>
      </c>
      <c r="Y9" s="9">
        <v>998</v>
      </c>
      <c r="Z9" s="9">
        <v>0</v>
      </c>
      <c r="AA9" s="9">
        <v>3</v>
      </c>
      <c r="AB9" s="9">
        <v>0</v>
      </c>
      <c r="AC9" s="18">
        <f t="shared" ref="AC9:AC30" si="0">SUM(B9:AB9)</f>
        <v>7085</v>
      </c>
      <c r="AD9" s="18">
        <f t="shared" ref="AD9:AD30" si="1">+AE9-AC9</f>
        <v>7234</v>
      </c>
      <c r="AE9" s="10">
        <v>14319</v>
      </c>
    </row>
    <row r="10" spans="1:32" x14ac:dyDescent="0.3">
      <c r="A10" s="8" t="s">
        <v>4</v>
      </c>
      <c r="B10" s="9">
        <v>0</v>
      </c>
      <c r="C10" s="9">
        <v>0</v>
      </c>
      <c r="D10" s="9">
        <v>81</v>
      </c>
      <c r="E10" s="9">
        <v>0</v>
      </c>
      <c r="F10" s="9"/>
      <c r="G10" s="9">
        <v>0</v>
      </c>
      <c r="H10" s="9">
        <v>0</v>
      </c>
      <c r="I10" s="9"/>
      <c r="J10" s="9">
        <v>0</v>
      </c>
      <c r="K10" s="9"/>
      <c r="L10" s="9"/>
      <c r="M10" s="9">
        <v>220</v>
      </c>
      <c r="N10" s="9">
        <v>0</v>
      </c>
      <c r="O10" s="9">
        <v>0</v>
      </c>
      <c r="P10" s="9">
        <v>0</v>
      </c>
      <c r="Q10" s="9"/>
      <c r="R10" s="9">
        <v>45</v>
      </c>
      <c r="S10" s="9"/>
      <c r="T10" s="9"/>
      <c r="U10" s="9">
        <v>0</v>
      </c>
      <c r="V10" s="9">
        <v>0</v>
      </c>
      <c r="W10" s="9">
        <v>40</v>
      </c>
      <c r="X10" s="9">
        <v>0</v>
      </c>
      <c r="Y10" s="9">
        <v>2</v>
      </c>
      <c r="Z10" s="9"/>
      <c r="AA10" s="9">
        <v>0</v>
      </c>
      <c r="AB10" s="9">
        <v>0</v>
      </c>
      <c r="AC10" s="18">
        <f t="shared" si="0"/>
        <v>388</v>
      </c>
      <c r="AD10" s="18">
        <f t="shared" si="1"/>
        <v>189</v>
      </c>
      <c r="AE10" s="10">
        <v>577</v>
      </c>
    </row>
    <row r="11" spans="1:32" x14ac:dyDescent="0.3">
      <c r="A11" s="8" t="s">
        <v>5</v>
      </c>
      <c r="B11" s="9">
        <v>720</v>
      </c>
      <c r="C11" s="9">
        <v>0</v>
      </c>
      <c r="D11" s="9">
        <v>29</v>
      </c>
      <c r="E11" s="9">
        <v>0</v>
      </c>
      <c r="F11" s="9"/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112</v>
      </c>
      <c r="N11" s="9">
        <v>0</v>
      </c>
      <c r="O11" s="9">
        <v>0</v>
      </c>
      <c r="P11" s="9">
        <v>19</v>
      </c>
      <c r="Q11" s="9"/>
      <c r="R11" s="9">
        <v>7</v>
      </c>
      <c r="S11" s="9">
        <v>0</v>
      </c>
      <c r="T11" s="9">
        <v>0</v>
      </c>
      <c r="U11" s="9">
        <v>0</v>
      </c>
      <c r="V11" s="9">
        <v>0</v>
      </c>
      <c r="W11" s="9">
        <v>297</v>
      </c>
      <c r="X11" s="9">
        <v>2</v>
      </c>
      <c r="Y11" s="9">
        <v>1</v>
      </c>
      <c r="Z11" s="9">
        <v>0</v>
      </c>
      <c r="AA11" s="9">
        <v>0</v>
      </c>
      <c r="AB11" s="9">
        <v>0</v>
      </c>
      <c r="AC11" s="18">
        <f t="shared" si="0"/>
        <v>1187</v>
      </c>
      <c r="AD11" s="18">
        <f t="shared" si="1"/>
        <v>1</v>
      </c>
      <c r="AE11" s="10">
        <v>1188</v>
      </c>
    </row>
    <row r="12" spans="1:32" x14ac:dyDescent="0.3">
      <c r="A12" s="8" t="s">
        <v>6</v>
      </c>
      <c r="B12" s="9">
        <v>150</v>
      </c>
      <c r="C12" s="9">
        <v>1</v>
      </c>
      <c r="D12" s="9">
        <v>59</v>
      </c>
      <c r="E12" s="9">
        <v>1</v>
      </c>
      <c r="F12" s="9"/>
      <c r="G12" s="9">
        <v>0</v>
      </c>
      <c r="H12" s="9">
        <v>0</v>
      </c>
      <c r="I12" s="9">
        <v>0</v>
      </c>
      <c r="J12" s="9">
        <v>2</v>
      </c>
      <c r="K12" s="9">
        <v>0</v>
      </c>
      <c r="L12" s="9">
        <v>0</v>
      </c>
      <c r="M12" s="9">
        <v>651</v>
      </c>
      <c r="N12" s="9">
        <v>21</v>
      </c>
      <c r="O12" s="9">
        <v>1</v>
      </c>
      <c r="P12" s="9">
        <v>59</v>
      </c>
      <c r="Q12" s="9"/>
      <c r="R12" s="9">
        <v>280</v>
      </c>
      <c r="S12" s="9">
        <v>0</v>
      </c>
      <c r="T12" s="9">
        <v>0</v>
      </c>
      <c r="U12" s="9">
        <v>0</v>
      </c>
      <c r="V12" s="9">
        <v>0</v>
      </c>
      <c r="W12" s="9">
        <v>537</v>
      </c>
      <c r="X12" s="9">
        <v>11</v>
      </c>
      <c r="Y12" s="9">
        <v>109</v>
      </c>
      <c r="Z12" s="9">
        <v>0</v>
      </c>
      <c r="AA12" s="9">
        <v>2</v>
      </c>
      <c r="AB12" s="9">
        <v>2</v>
      </c>
      <c r="AC12" s="18">
        <f t="shared" si="0"/>
        <v>1886</v>
      </c>
      <c r="AD12" s="18">
        <f t="shared" si="1"/>
        <v>375</v>
      </c>
      <c r="AE12" s="10">
        <v>2261</v>
      </c>
    </row>
    <row r="13" spans="1:32" x14ac:dyDescent="0.3">
      <c r="A13" s="8" t="s">
        <v>7</v>
      </c>
      <c r="B13" s="9">
        <v>302</v>
      </c>
      <c r="C13" s="9">
        <v>1</v>
      </c>
      <c r="D13" s="9">
        <v>193</v>
      </c>
      <c r="E13" s="9">
        <v>0</v>
      </c>
      <c r="F13" s="9"/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347</v>
      </c>
      <c r="N13" s="9">
        <v>1</v>
      </c>
      <c r="O13" s="9">
        <v>0</v>
      </c>
      <c r="P13" s="9">
        <v>58</v>
      </c>
      <c r="Q13" s="9"/>
      <c r="R13" s="9">
        <v>58</v>
      </c>
      <c r="S13" s="9">
        <v>0</v>
      </c>
      <c r="T13" s="9">
        <v>0</v>
      </c>
      <c r="U13" s="9">
        <v>1</v>
      </c>
      <c r="V13" s="9">
        <v>0</v>
      </c>
      <c r="W13" s="9">
        <v>1046</v>
      </c>
      <c r="X13" s="9">
        <v>40</v>
      </c>
      <c r="Y13" s="9">
        <v>3761</v>
      </c>
      <c r="Z13" s="9">
        <v>0</v>
      </c>
      <c r="AA13" s="9">
        <v>1</v>
      </c>
      <c r="AB13" s="9">
        <v>26</v>
      </c>
      <c r="AC13" s="18">
        <f t="shared" si="0"/>
        <v>5835</v>
      </c>
      <c r="AD13" s="18">
        <f t="shared" si="1"/>
        <v>5880</v>
      </c>
      <c r="AE13" s="10">
        <v>11715</v>
      </c>
    </row>
    <row r="14" spans="1:32" x14ac:dyDescent="0.3">
      <c r="A14" s="8" t="s">
        <v>8</v>
      </c>
      <c r="B14" s="9">
        <v>92</v>
      </c>
      <c r="C14" s="9">
        <v>2</v>
      </c>
      <c r="D14" s="9">
        <v>4</v>
      </c>
      <c r="E14" s="9">
        <v>1</v>
      </c>
      <c r="F14" s="9"/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130</v>
      </c>
      <c r="N14" s="9">
        <v>0</v>
      </c>
      <c r="O14" s="9">
        <v>0</v>
      </c>
      <c r="P14" s="9">
        <v>1</v>
      </c>
      <c r="Q14" s="9"/>
      <c r="R14" s="9">
        <v>80</v>
      </c>
      <c r="S14" s="9">
        <v>0</v>
      </c>
      <c r="T14" s="9">
        <v>0</v>
      </c>
      <c r="U14" s="9">
        <v>0</v>
      </c>
      <c r="V14" s="9">
        <v>0</v>
      </c>
      <c r="W14" s="9">
        <v>473</v>
      </c>
      <c r="X14" s="9">
        <v>127</v>
      </c>
      <c r="Y14" s="9">
        <v>2279</v>
      </c>
      <c r="Z14" s="9">
        <v>1</v>
      </c>
      <c r="AA14" s="9">
        <v>0</v>
      </c>
      <c r="AB14" s="9">
        <v>0</v>
      </c>
      <c r="AC14" s="18">
        <f t="shared" si="0"/>
        <v>3190</v>
      </c>
      <c r="AD14" s="18">
        <f t="shared" si="1"/>
        <v>8612</v>
      </c>
      <c r="AE14" s="10">
        <v>11802</v>
      </c>
    </row>
    <row r="15" spans="1:32" x14ac:dyDescent="0.3">
      <c r="A15" s="8" t="s">
        <v>9</v>
      </c>
      <c r="B15" s="9">
        <v>726</v>
      </c>
      <c r="C15" s="9">
        <v>520</v>
      </c>
      <c r="D15" s="9">
        <v>60</v>
      </c>
      <c r="E15" s="9">
        <v>1</v>
      </c>
      <c r="F15" s="9"/>
      <c r="G15" s="9">
        <v>0</v>
      </c>
      <c r="H15" s="9">
        <v>302</v>
      </c>
      <c r="I15" s="9">
        <v>0</v>
      </c>
      <c r="J15" s="9">
        <v>0</v>
      </c>
      <c r="K15" s="9">
        <v>0</v>
      </c>
      <c r="L15" s="9">
        <v>0</v>
      </c>
      <c r="M15" s="9">
        <v>5051</v>
      </c>
      <c r="N15" s="9">
        <v>0</v>
      </c>
      <c r="O15" s="9">
        <v>0</v>
      </c>
      <c r="P15" s="9">
        <v>0</v>
      </c>
      <c r="Q15" s="9">
        <v>0</v>
      </c>
      <c r="R15" s="9">
        <v>279</v>
      </c>
      <c r="S15" s="9">
        <v>0</v>
      </c>
      <c r="T15" s="9">
        <v>2</v>
      </c>
      <c r="U15" s="9">
        <v>0</v>
      </c>
      <c r="V15" s="9">
        <v>0</v>
      </c>
      <c r="W15" s="9">
        <v>20673</v>
      </c>
      <c r="X15" s="9">
        <v>9</v>
      </c>
      <c r="Y15" s="9">
        <v>1788</v>
      </c>
      <c r="Z15" s="9">
        <v>0</v>
      </c>
      <c r="AA15" s="9">
        <v>0</v>
      </c>
      <c r="AB15" s="9">
        <v>0</v>
      </c>
      <c r="AC15" s="18">
        <f t="shared" si="0"/>
        <v>29411</v>
      </c>
      <c r="AD15" s="18">
        <f t="shared" si="1"/>
        <v>57867</v>
      </c>
      <c r="AE15" s="10">
        <v>87278</v>
      </c>
    </row>
    <row r="16" spans="1:32" x14ac:dyDescent="0.3">
      <c r="A16" s="8" t="s">
        <v>10</v>
      </c>
      <c r="B16" s="9">
        <v>1181</v>
      </c>
      <c r="C16" s="9">
        <v>0</v>
      </c>
      <c r="D16" s="9">
        <v>1558</v>
      </c>
      <c r="E16" s="9">
        <v>1</v>
      </c>
      <c r="F16" s="9">
        <v>0</v>
      </c>
      <c r="G16" s="9">
        <v>0</v>
      </c>
      <c r="H16" s="9">
        <v>87</v>
      </c>
      <c r="I16" s="9">
        <v>2</v>
      </c>
      <c r="J16" s="9">
        <v>2</v>
      </c>
      <c r="K16" s="9">
        <v>0</v>
      </c>
      <c r="L16" s="9">
        <v>0</v>
      </c>
      <c r="M16" s="9">
        <v>3777</v>
      </c>
      <c r="N16" s="9">
        <v>1</v>
      </c>
      <c r="O16" s="9">
        <v>0</v>
      </c>
      <c r="P16" s="9">
        <v>35</v>
      </c>
      <c r="Q16" s="9"/>
      <c r="R16" s="9">
        <v>101</v>
      </c>
      <c r="S16" s="9">
        <v>0</v>
      </c>
      <c r="T16" s="9">
        <v>1</v>
      </c>
      <c r="U16" s="9">
        <v>0</v>
      </c>
      <c r="V16" s="9">
        <v>0</v>
      </c>
      <c r="W16" s="9">
        <v>8225</v>
      </c>
      <c r="X16" s="9">
        <v>563</v>
      </c>
      <c r="Y16" s="9">
        <v>3925</v>
      </c>
      <c r="Z16" s="9">
        <v>0</v>
      </c>
      <c r="AA16" s="9">
        <v>15</v>
      </c>
      <c r="AB16" s="9">
        <v>0</v>
      </c>
      <c r="AC16" s="18">
        <f t="shared" si="0"/>
        <v>19474</v>
      </c>
      <c r="AD16" s="18">
        <f t="shared" si="1"/>
        <v>804</v>
      </c>
      <c r="AE16" s="10">
        <v>20278</v>
      </c>
    </row>
    <row r="17" spans="1:31" x14ac:dyDescent="0.3">
      <c r="A17" s="8" t="s">
        <v>11</v>
      </c>
      <c r="B17" s="9">
        <v>2</v>
      </c>
      <c r="C17" s="9">
        <v>0</v>
      </c>
      <c r="D17" s="9">
        <v>795</v>
      </c>
      <c r="E17" s="9">
        <v>0</v>
      </c>
      <c r="F17" s="9"/>
      <c r="G17" s="9">
        <v>0</v>
      </c>
      <c r="H17" s="9">
        <v>32</v>
      </c>
      <c r="I17" s="9">
        <v>0</v>
      </c>
      <c r="J17" s="9"/>
      <c r="K17" s="9">
        <v>0</v>
      </c>
      <c r="L17" s="9">
        <v>0</v>
      </c>
      <c r="M17" s="9">
        <v>341</v>
      </c>
      <c r="N17" s="9">
        <v>0</v>
      </c>
      <c r="O17" s="9">
        <v>0</v>
      </c>
      <c r="P17" s="9">
        <v>0</v>
      </c>
      <c r="Q17" s="9"/>
      <c r="R17" s="9">
        <v>380</v>
      </c>
      <c r="S17" s="9">
        <v>0</v>
      </c>
      <c r="T17" s="9">
        <v>0</v>
      </c>
      <c r="U17" s="9">
        <v>0</v>
      </c>
      <c r="V17" s="9">
        <v>0</v>
      </c>
      <c r="W17" s="9">
        <v>242</v>
      </c>
      <c r="X17" s="9">
        <v>0</v>
      </c>
      <c r="Y17" s="9">
        <v>21</v>
      </c>
      <c r="Z17" s="9">
        <v>0</v>
      </c>
      <c r="AA17" s="9">
        <v>1</v>
      </c>
      <c r="AB17" s="9">
        <v>0</v>
      </c>
      <c r="AC17" s="18">
        <f t="shared" si="0"/>
        <v>1814</v>
      </c>
      <c r="AD17" s="18">
        <f t="shared" si="1"/>
        <v>68</v>
      </c>
      <c r="AE17" s="10">
        <v>1882</v>
      </c>
    </row>
    <row r="18" spans="1:31" x14ac:dyDescent="0.3">
      <c r="A18" s="8" t="s">
        <v>12</v>
      </c>
      <c r="B18" s="9">
        <v>116</v>
      </c>
      <c r="C18" s="9">
        <v>0</v>
      </c>
      <c r="D18" s="9">
        <v>123</v>
      </c>
      <c r="E18" s="9">
        <v>0</v>
      </c>
      <c r="F18" s="9"/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27</v>
      </c>
      <c r="N18" s="9">
        <v>0</v>
      </c>
      <c r="O18" s="9">
        <v>0</v>
      </c>
      <c r="P18" s="9">
        <v>0</v>
      </c>
      <c r="Q18" s="9"/>
      <c r="R18" s="9">
        <v>43</v>
      </c>
      <c r="S18" s="9">
        <v>0</v>
      </c>
      <c r="T18" s="9">
        <v>0</v>
      </c>
      <c r="U18" s="9">
        <v>0</v>
      </c>
      <c r="V18" s="9">
        <v>0</v>
      </c>
      <c r="W18" s="9">
        <v>133</v>
      </c>
      <c r="X18" s="9">
        <v>0</v>
      </c>
      <c r="Y18" s="9">
        <v>69</v>
      </c>
      <c r="Z18" s="9">
        <v>0</v>
      </c>
      <c r="AA18" s="9">
        <v>0</v>
      </c>
      <c r="AB18" s="9">
        <v>0</v>
      </c>
      <c r="AC18" s="18">
        <f t="shared" si="0"/>
        <v>511</v>
      </c>
      <c r="AD18" s="18">
        <f t="shared" si="1"/>
        <v>52110</v>
      </c>
      <c r="AE18" s="10">
        <v>52621</v>
      </c>
    </row>
    <row r="19" spans="1:31" x14ac:dyDescent="0.3">
      <c r="A19" s="8" t="s">
        <v>13</v>
      </c>
      <c r="B19" s="9">
        <v>32</v>
      </c>
      <c r="C19" s="9">
        <v>2</v>
      </c>
      <c r="D19" s="9">
        <v>173</v>
      </c>
      <c r="E19" s="9">
        <v>1</v>
      </c>
      <c r="F19" s="9"/>
      <c r="G19" s="9">
        <v>0</v>
      </c>
      <c r="H19" s="9">
        <v>0</v>
      </c>
      <c r="I19" s="9">
        <v>0</v>
      </c>
      <c r="J19" s="9">
        <v>0</v>
      </c>
      <c r="K19" s="9"/>
      <c r="L19" s="9">
        <v>0</v>
      </c>
      <c r="M19" s="9">
        <v>2545</v>
      </c>
      <c r="N19" s="9">
        <v>0</v>
      </c>
      <c r="O19" s="9">
        <v>0</v>
      </c>
      <c r="P19" s="9">
        <v>0</v>
      </c>
      <c r="Q19" s="9"/>
      <c r="R19" s="9">
        <v>499</v>
      </c>
      <c r="S19" s="9">
        <v>0</v>
      </c>
      <c r="T19" s="9">
        <v>0</v>
      </c>
      <c r="U19" s="9">
        <v>0</v>
      </c>
      <c r="V19" s="9">
        <v>0</v>
      </c>
      <c r="W19" s="9">
        <v>392</v>
      </c>
      <c r="X19" s="9">
        <v>364</v>
      </c>
      <c r="Y19" s="9">
        <v>352</v>
      </c>
      <c r="Z19" s="9">
        <v>0</v>
      </c>
      <c r="AA19" s="9">
        <v>0</v>
      </c>
      <c r="AB19" s="9">
        <v>0</v>
      </c>
      <c r="AC19" s="18">
        <f t="shared" si="0"/>
        <v>4360</v>
      </c>
      <c r="AD19" s="18">
        <f t="shared" si="1"/>
        <v>20</v>
      </c>
      <c r="AE19" s="10">
        <v>4380</v>
      </c>
    </row>
    <row r="20" spans="1:31" x14ac:dyDescent="0.3">
      <c r="A20" s="8" t="s">
        <v>14</v>
      </c>
      <c r="B20" s="9">
        <v>99</v>
      </c>
      <c r="C20" s="9"/>
      <c r="D20" s="9">
        <v>0</v>
      </c>
      <c r="E20" s="9">
        <v>8</v>
      </c>
      <c r="F20" s="9"/>
      <c r="G20" s="9"/>
      <c r="H20" s="9">
        <v>0</v>
      </c>
      <c r="I20" s="9"/>
      <c r="J20" s="9"/>
      <c r="K20" s="9">
        <v>0</v>
      </c>
      <c r="L20" s="9"/>
      <c r="M20" s="9">
        <v>193</v>
      </c>
      <c r="N20" s="9">
        <v>0</v>
      </c>
      <c r="O20" s="9">
        <v>0</v>
      </c>
      <c r="P20" s="9">
        <v>0</v>
      </c>
      <c r="Q20" s="9"/>
      <c r="R20" s="9">
        <v>5</v>
      </c>
      <c r="S20" s="9">
        <v>0</v>
      </c>
      <c r="T20" s="9">
        <v>0</v>
      </c>
      <c r="U20" s="9">
        <v>0</v>
      </c>
      <c r="V20" s="9">
        <v>0</v>
      </c>
      <c r="W20" s="9">
        <v>12</v>
      </c>
      <c r="X20" s="9">
        <v>1154</v>
      </c>
      <c r="Y20" s="9">
        <v>42</v>
      </c>
      <c r="Z20" s="9">
        <v>0</v>
      </c>
      <c r="AA20" s="9">
        <v>0</v>
      </c>
      <c r="AB20" s="9">
        <v>0</v>
      </c>
      <c r="AC20" s="18">
        <f t="shared" si="0"/>
        <v>1513</v>
      </c>
      <c r="AD20" s="18">
        <f t="shared" si="1"/>
        <v>663</v>
      </c>
      <c r="AE20" s="10">
        <v>2176</v>
      </c>
    </row>
    <row r="21" spans="1:31" x14ac:dyDescent="0.3">
      <c r="A21" s="8" t="s">
        <v>15</v>
      </c>
      <c r="B21" s="9">
        <v>139</v>
      </c>
      <c r="C21" s="9">
        <v>0</v>
      </c>
      <c r="D21" s="9">
        <v>577</v>
      </c>
      <c r="E21" s="9">
        <v>0</v>
      </c>
      <c r="F21" s="9"/>
      <c r="G21" s="9">
        <v>0</v>
      </c>
      <c r="H21" s="9">
        <v>16</v>
      </c>
      <c r="I21" s="9"/>
      <c r="J21" s="9">
        <v>0</v>
      </c>
      <c r="K21" s="9"/>
      <c r="L21" s="9"/>
      <c r="M21" s="9">
        <v>15916</v>
      </c>
      <c r="N21" s="9">
        <v>0</v>
      </c>
      <c r="O21" s="9">
        <v>0</v>
      </c>
      <c r="P21" s="9">
        <v>0</v>
      </c>
      <c r="Q21" s="9"/>
      <c r="R21" s="9">
        <v>90</v>
      </c>
      <c r="S21" s="9">
        <v>0</v>
      </c>
      <c r="T21" s="9"/>
      <c r="U21" s="9">
        <v>3</v>
      </c>
      <c r="V21" s="9">
        <v>0</v>
      </c>
      <c r="W21" s="9">
        <v>327</v>
      </c>
      <c r="X21" s="9">
        <v>1</v>
      </c>
      <c r="Y21" s="9">
        <v>702</v>
      </c>
      <c r="Z21" s="9">
        <v>0</v>
      </c>
      <c r="AA21" s="9">
        <v>2</v>
      </c>
      <c r="AB21" s="9">
        <v>0</v>
      </c>
      <c r="AC21" s="18">
        <f t="shared" si="0"/>
        <v>17773</v>
      </c>
      <c r="AD21" s="18">
        <f t="shared" si="1"/>
        <v>104809</v>
      </c>
      <c r="AE21" s="10">
        <v>122582</v>
      </c>
    </row>
    <row r="22" spans="1:31" x14ac:dyDescent="0.3">
      <c r="A22" s="8" t="s">
        <v>16</v>
      </c>
      <c r="B22" s="9">
        <v>796</v>
      </c>
      <c r="C22" s="9">
        <v>0</v>
      </c>
      <c r="D22" s="9">
        <v>1424</v>
      </c>
      <c r="E22" s="9">
        <v>3</v>
      </c>
      <c r="F22" s="9">
        <v>0</v>
      </c>
      <c r="G22" s="9">
        <v>0</v>
      </c>
      <c r="H22" s="9">
        <v>102</v>
      </c>
      <c r="I22" s="9">
        <v>0</v>
      </c>
      <c r="J22" s="9">
        <v>0</v>
      </c>
      <c r="K22" s="9">
        <v>0</v>
      </c>
      <c r="L22" s="9">
        <v>0</v>
      </c>
      <c r="M22" s="9">
        <v>20829</v>
      </c>
      <c r="N22" s="9">
        <v>17</v>
      </c>
      <c r="O22" s="9">
        <v>0</v>
      </c>
      <c r="P22" s="9">
        <v>0</v>
      </c>
      <c r="Q22" s="9"/>
      <c r="R22" s="9">
        <v>4822</v>
      </c>
      <c r="S22" s="9">
        <v>0</v>
      </c>
      <c r="T22" s="9">
        <v>0</v>
      </c>
      <c r="U22" s="9">
        <v>0</v>
      </c>
      <c r="V22" s="9">
        <v>0</v>
      </c>
      <c r="W22" s="9">
        <v>6588</v>
      </c>
      <c r="X22" s="9">
        <v>262</v>
      </c>
      <c r="Y22" s="9">
        <v>4351</v>
      </c>
      <c r="Z22" s="9">
        <v>0</v>
      </c>
      <c r="AA22" s="9">
        <v>3</v>
      </c>
      <c r="AB22" s="9">
        <v>2</v>
      </c>
      <c r="AC22" s="18">
        <f t="shared" si="0"/>
        <v>39199</v>
      </c>
      <c r="AD22" s="18">
        <f t="shared" si="1"/>
        <v>132</v>
      </c>
      <c r="AE22" s="10">
        <v>39331</v>
      </c>
    </row>
    <row r="23" spans="1:31" x14ac:dyDescent="0.3">
      <c r="A23" s="8" t="s">
        <v>17</v>
      </c>
      <c r="B23" s="9">
        <v>24</v>
      </c>
      <c r="C23" s="9">
        <v>0</v>
      </c>
      <c r="D23" s="9">
        <v>0</v>
      </c>
      <c r="E23" s="9">
        <v>0</v>
      </c>
      <c r="F23" s="9"/>
      <c r="G23" s="9">
        <v>0</v>
      </c>
      <c r="H23" s="9">
        <v>0</v>
      </c>
      <c r="I23" s="9"/>
      <c r="J23" s="9"/>
      <c r="K23" s="9">
        <v>0</v>
      </c>
      <c r="L23" s="9"/>
      <c r="M23" s="9">
        <v>711</v>
      </c>
      <c r="N23" s="9">
        <v>0</v>
      </c>
      <c r="O23" s="9">
        <v>20</v>
      </c>
      <c r="P23" s="9">
        <v>0</v>
      </c>
      <c r="Q23" s="9"/>
      <c r="R23" s="9">
        <v>0</v>
      </c>
      <c r="S23" s="9"/>
      <c r="T23" s="9">
        <v>0</v>
      </c>
      <c r="U23" s="9">
        <v>1</v>
      </c>
      <c r="V23" s="9">
        <v>0</v>
      </c>
      <c r="W23" s="9">
        <v>320</v>
      </c>
      <c r="X23" s="9">
        <v>0</v>
      </c>
      <c r="Y23" s="9">
        <v>1623</v>
      </c>
      <c r="Z23" s="9">
        <v>0</v>
      </c>
      <c r="AA23" s="9">
        <v>0</v>
      </c>
      <c r="AB23" s="9">
        <v>0</v>
      </c>
      <c r="AC23" s="18">
        <f t="shared" si="0"/>
        <v>2699</v>
      </c>
      <c r="AD23" s="18">
        <f t="shared" si="1"/>
        <v>5290</v>
      </c>
      <c r="AE23" s="10">
        <v>7989</v>
      </c>
    </row>
    <row r="24" spans="1:31" x14ac:dyDescent="0.3">
      <c r="A24" s="8" t="s">
        <v>18</v>
      </c>
      <c r="B24" s="9">
        <v>2107</v>
      </c>
      <c r="C24" s="9">
        <v>151</v>
      </c>
      <c r="D24" s="9">
        <v>8184</v>
      </c>
      <c r="E24" s="9">
        <v>4</v>
      </c>
      <c r="F24" s="9">
        <v>2000</v>
      </c>
      <c r="G24" s="9">
        <v>0</v>
      </c>
      <c r="H24" s="9">
        <v>3610</v>
      </c>
      <c r="I24" s="9">
        <v>0</v>
      </c>
      <c r="J24" s="9">
        <v>0</v>
      </c>
      <c r="K24" s="9">
        <v>0</v>
      </c>
      <c r="L24" s="9">
        <v>0</v>
      </c>
      <c r="M24" s="9">
        <v>224273</v>
      </c>
      <c r="N24" s="9">
        <v>10</v>
      </c>
      <c r="O24" s="9">
        <v>0</v>
      </c>
      <c r="P24" s="9">
        <v>82</v>
      </c>
      <c r="Q24" s="9"/>
      <c r="R24" s="9">
        <v>164</v>
      </c>
      <c r="S24" s="9">
        <v>0</v>
      </c>
      <c r="T24" s="9">
        <v>1</v>
      </c>
      <c r="U24" s="9">
        <v>1409</v>
      </c>
      <c r="V24" s="9">
        <v>0</v>
      </c>
      <c r="W24" s="9">
        <v>43035</v>
      </c>
      <c r="X24" s="9">
        <v>498</v>
      </c>
      <c r="Y24" s="9">
        <v>19616</v>
      </c>
      <c r="Z24" s="9">
        <v>14</v>
      </c>
      <c r="AA24" s="9">
        <v>1</v>
      </c>
      <c r="AB24" s="9">
        <v>12</v>
      </c>
      <c r="AC24" s="18">
        <f t="shared" si="0"/>
        <v>305171</v>
      </c>
      <c r="AD24" s="18">
        <f t="shared" si="1"/>
        <v>59505</v>
      </c>
      <c r="AE24" s="10">
        <v>364676</v>
      </c>
    </row>
    <row r="25" spans="1:31" x14ac:dyDescent="0.3">
      <c r="A25" s="8" t="s">
        <v>19</v>
      </c>
      <c r="B25" s="9">
        <v>476</v>
      </c>
      <c r="C25" s="9">
        <v>6</v>
      </c>
      <c r="D25" s="9">
        <v>18</v>
      </c>
      <c r="E25" s="9">
        <v>0</v>
      </c>
      <c r="F25" s="9"/>
      <c r="G25" s="9">
        <v>119</v>
      </c>
      <c r="H25" s="9">
        <v>0</v>
      </c>
      <c r="I25" s="9">
        <v>9</v>
      </c>
      <c r="J25" s="9">
        <v>27</v>
      </c>
      <c r="K25" s="9">
        <v>0</v>
      </c>
      <c r="L25" s="9">
        <v>0</v>
      </c>
      <c r="M25" s="9">
        <v>169</v>
      </c>
      <c r="N25" s="9"/>
      <c r="O25" s="9">
        <v>0</v>
      </c>
      <c r="P25" s="9">
        <v>13</v>
      </c>
      <c r="Q25" s="9"/>
      <c r="R25" s="9">
        <v>43</v>
      </c>
      <c r="S25" s="9">
        <v>0</v>
      </c>
      <c r="T25" s="9">
        <v>0</v>
      </c>
      <c r="U25" s="9">
        <v>0</v>
      </c>
      <c r="V25" s="9">
        <v>0</v>
      </c>
      <c r="W25" s="9">
        <v>688</v>
      </c>
      <c r="X25" s="9">
        <v>101</v>
      </c>
      <c r="Y25" s="9">
        <v>1106</v>
      </c>
      <c r="Z25" s="9">
        <v>22</v>
      </c>
      <c r="AA25" s="9">
        <v>38</v>
      </c>
      <c r="AB25" s="9">
        <v>0</v>
      </c>
      <c r="AC25" s="18">
        <f t="shared" si="0"/>
        <v>2835</v>
      </c>
      <c r="AD25" s="18">
        <f t="shared" si="1"/>
        <v>9163</v>
      </c>
      <c r="AE25" s="10">
        <v>11998</v>
      </c>
    </row>
    <row r="26" spans="1:31" x14ac:dyDescent="0.3">
      <c r="A26" s="8" t="s">
        <v>20</v>
      </c>
      <c r="B26" s="9">
        <v>1101</v>
      </c>
      <c r="C26" s="9">
        <v>0</v>
      </c>
      <c r="D26" s="9">
        <v>649</v>
      </c>
      <c r="E26" s="9">
        <v>0</v>
      </c>
      <c r="F26" s="9"/>
      <c r="G26" s="9">
        <v>0</v>
      </c>
      <c r="H26" s="9">
        <v>1</v>
      </c>
      <c r="I26" s="9">
        <v>9</v>
      </c>
      <c r="J26" s="9">
        <v>77</v>
      </c>
      <c r="K26" s="9">
        <v>0</v>
      </c>
      <c r="L26" s="9">
        <v>0</v>
      </c>
      <c r="M26" s="9">
        <v>1682</v>
      </c>
      <c r="N26" s="9">
        <v>0</v>
      </c>
      <c r="O26" s="9">
        <v>335</v>
      </c>
      <c r="P26" s="9">
        <v>12</v>
      </c>
      <c r="Q26" s="9"/>
      <c r="R26" s="9">
        <v>426</v>
      </c>
      <c r="S26" s="9">
        <v>0</v>
      </c>
      <c r="T26" s="9">
        <v>2</v>
      </c>
      <c r="U26" s="9">
        <v>113</v>
      </c>
      <c r="V26" s="9">
        <v>1</v>
      </c>
      <c r="W26" s="9">
        <v>1426</v>
      </c>
      <c r="X26" s="9">
        <v>280</v>
      </c>
      <c r="Y26" s="9">
        <v>4285</v>
      </c>
      <c r="Z26" s="9">
        <v>83</v>
      </c>
      <c r="AA26" s="9">
        <v>16</v>
      </c>
      <c r="AB26" s="9">
        <v>0</v>
      </c>
      <c r="AC26" s="18">
        <f t="shared" si="0"/>
        <v>10498</v>
      </c>
      <c r="AD26" s="18">
        <f t="shared" si="1"/>
        <v>65703</v>
      </c>
      <c r="AE26" s="10">
        <v>76201</v>
      </c>
    </row>
    <row r="27" spans="1:31" x14ac:dyDescent="0.3">
      <c r="A27" s="8" t="s">
        <v>21</v>
      </c>
      <c r="B27" s="9">
        <v>275</v>
      </c>
      <c r="C27" s="9">
        <v>0</v>
      </c>
      <c r="D27" s="9">
        <v>11864</v>
      </c>
      <c r="E27" s="9">
        <v>0</v>
      </c>
      <c r="F27" s="9"/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2417</v>
      </c>
      <c r="N27" s="9">
        <v>0</v>
      </c>
      <c r="O27" s="9">
        <v>0</v>
      </c>
      <c r="P27" s="9">
        <v>50</v>
      </c>
      <c r="Q27" s="9"/>
      <c r="R27" s="9">
        <v>12</v>
      </c>
      <c r="S27" s="9"/>
      <c r="T27" s="9">
        <v>0</v>
      </c>
      <c r="U27" s="9">
        <v>0</v>
      </c>
      <c r="V27" s="9">
        <v>0</v>
      </c>
      <c r="W27" s="9">
        <v>1108</v>
      </c>
      <c r="X27" s="9">
        <v>2</v>
      </c>
      <c r="Y27" s="9">
        <v>2813</v>
      </c>
      <c r="Z27" s="9">
        <v>0</v>
      </c>
      <c r="AA27" s="9">
        <v>0</v>
      </c>
      <c r="AB27" s="9">
        <v>0</v>
      </c>
      <c r="AC27" s="18">
        <f t="shared" si="0"/>
        <v>18541</v>
      </c>
      <c r="AD27" s="18">
        <f t="shared" si="1"/>
        <v>3775</v>
      </c>
      <c r="AE27" s="10">
        <v>22316</v>
      </c>
    </row>
    <row r="28" spans="1:31" x14ac:dyDescent="0.3">
      <c r="A28" s="8" t="s">
        <v>22</v>
      </c>
      <c r="B28" s="9">
        <v>151</v>
      </c>
      <c r="C28" s="9">
        <v>3</v>
      </c>
      <c r="D28" s="9">
        <v>10320</v>
      </c>
      <c r="E28" s="9">
        <v>3</v>
      </c>
      <c r="F28" s="9"/>
      <c r="G28" s="9">
        <v>340</v>
      </c>
      <c r="H28" s="9">
        <v>83</v>
      </c>
      <c r="I28" s="9">
        <v>13</v>
      </c>
      <c r="J28" s="9">
        <v>30</v>
      </c>
      <c r="K28" s="9">
        <v>0</v>
      </c>
      <c r="L28" s="9">
        <v>0</v>
      </c>
      <c r="M28" s="9">
        <v>3168</v>
      </c>
      <c r="N28" s="9">
        <v>48</v>
      </c>
      <c r="O28" s="9">
        <v>2</v>
      </c>
      <c r="P28" s="9">
        <v>30</v>
      </c>
      <c r="Q28" s="9"/>
      <c r="R28" s="9">
        <v>754</v>
      </c>
      <c r="S28" s="9">
        <v>0</v>
      </c>
      <c r="T28" s="9">
        <v>3</v>
      </c>
      <c r="U28" s="9">
        <v>3</v>
      </c>
      <c r="V28" s="9">
        <v>2</v>
      </c>
      <c r="W28" s="9">
        <v>33272</v>
      </c>
      <c r="X28" s="9">
        <v>2590</v>
      </c>
      <c r="Y28" s="9">
        <v>67118</v>
      </c>
      <c r="Z28" s="9">
        <v>28</v>
      </c>
      <c r="AA28" s="9">
        <v>162</v>
      </c>
      <c r="AB28" s="9">
        <v>1</v>
      </c>
      <c r="AC28" s="18">
        <f t="shared" si="0"/>
        <v>118124</v>
      </c>
      <c r="AD28" s="18">
        <f t="shared" si="1"/>
        <v>59229</v>
      </c>
      <c r="AE28" s="10">
        <v>177353</v>
      </c>
    </row>
    <row r="29" spans="1:31" x14ac:dyDescent="0.3">
      <c r="A29" s="8" t="s">
        <v>23</v>
      </c>
      <c r="B29" s="9">
        <v>177</v>
      </c>
      <c r="C29" s="9">
        <v>0</v>
      </c>
      <c r="D29" s="9">
        <v>309</v>
      </c>
      <c r="E29" s="9">
        <v>0</v>
      </c>
      <c r="F29" s="9"/>
      <c r="G29" s="9">
        <v>0</v>
      </c>
      <c r="H29" s="9">
        <v>74</v>
      </c>
      <c r="I29" s="9">
        <v>0</v>
      </c>
      <c r="J29" s="9">
        <v>0</v>
      </c>
      <c r="K29" s="9">
        <v>0</v>
      </c>
      <c r="L29" s="9">
        <v>0</v>
      </c>
      <c r="M29" s="9">
        <v>2012</v>
      </c>
      <c r="N29" s="9">
        <v>0</v>
      </c>
      <c r="O29" s="9">
        <v>0</v>
      </c>
      <c r="P29" s="9">
        <v>13</v>
      </c>
      <c r="Q29" s="9"/>
      <c r="R29" s="9">
        <v>276</v>
      </c>
      <c r="S29" s="9">
        <v>0</v>
      </c>
      <c r="T29" s="9">
        <v>0</v>
      </c>
      <c r="U29" s="9">
        <v>0</v>
      </c>
      <c r="V29" s="9">
        <v>0</v>
      </c>
      <c r="W29" s="9">
        <v>2293</v>
      </c>
      <c r="X29" s="9">
        <v>2</v>
      </c>
      <c r="Y29" s="9">
        <v>1710</v>
      </c>
      <c r="Z29" s="9">
        <v>0</v>
      </c>
      <c r="AA29" s="9">
        <v>1</v>
      </c>
      <c r="AB29" s="9">
        <v>0</v>
      </c>
      <c r="AC29" s="18">
        <f t="shared" si="0"/>
        <v>6867</v>
      </c>
      <c r="AD29" s="18">
        <f t="shared" si="1"/>
        <v>5059</v>
      </c>
      <c r="AE29" s="10">
        <v>11926</v>
      </c>
    </row>
    <row r="30" spans="1:31" x14ac:dyDescent="0.3">
      <c r="A30" s="8" t="s">
        <v>24</v>
      </c>
      <c r="B30" s="9">
        <v>1049</v>
      </c>
      <c r="C30" s="9">
        <v>212</v>
      </c>
      <c r="D30" s="9">
        <v>1492</v>
      </c>
      <c r="E30" s="9">
        <v>4390</v>
      </c>
      <c r="F30" s="9">
        <v>0</v>
      </c>
      <c r="G30" s="9">
        <v>215</v>
      </c>
      <c r="H30" s="9">
        <v>16</v>
      </c>
      <c r="I30" s="9">
        <v>0</v>
      </c>
      <c r="J30" s="9">
        <v>162</v>
      </c>
      <c r="K30" s="9">
        <v>0</v>
      </c>
      <c r="L30" s="9">
        <v>0</v>
      </c>
      <c r="M30" s="9">
        <v>3086</v>
      </c>
      <c r="N30" s="9">
        <v>166</v>
      </c>
      <c r="O30" s="9">
        <v>34</v>
      </c>
      <c r="P30" s="9">
        <v>68</v>
      </c>
      <c r="Q30" s="9">
        <v>1</v>
      </c>
      <c r="R30" s="9">
        <v>5787</v>
      </c>
      <c r="S30" s="9">
        <v>0</v>
      </c>
      <c r="T30" s="9">
        <v>590</v>
      </c>
      <c r="U30" s="9">
        <v>62</v>
      </c>
      <c r="V30" s="9">
        <v>0</v>
      </c>
      <c r="W30" s="9">
        <v>4820</v>
      </c>
      <c r="X30" s="9">
        <v>1909</v>
      </c>
      <c r="Y30" s="9">
        <v>9608</v>
      </c>
      <c r="Z30" s="9">
        <v>19</v>
      </c>
      <c r="AA30" s="9">
        <v>1267</v>
      </c>
      <c r="AB30" s="9">
        <v>25</v>
      </c>
      <c r="AC30" s="18">
        <f t="shared" si="0"/>
        <v>34978</v>
      </c>
      <c r="AD30" s="18">
        <f t="shared" si="1"/>
        <v>25978</v>
      </c>
      <c r="AE30" s="10">
        <v>60956</v>
      </c>
    </row>
    <row r="31" spans="1:31" ht="15" thickBot="1" x14ac:dyDescent="0.35">
      <c r="A31" s="11" t="s">
        <v>25</v>
      </c>
      <c r="B31" s="12">
        <f t="shared" ref="B31:AE31" si="2">SUM(B8:B30)</f>
        <v>11555</v>
      </c>
      <c r="C31" s="12">
        <f t="shared" si="2"/>
        <v>900</v>
      </c>
      <c r="D31" s="12">
        <f t="shared" si="2"/>
        <v>38345</v>
      </c>
      <c r="E31" s="12">
        <f t="shared" si="2"/>
        <v>4414</v>
      </c>
      <c r="F31" s="12">
        <f t="shared" si="2"/>
        <v>2000</v>
      </c>
      <c r="G31" s="12">
        <f t="shared" si="2"/>
        <v>674</v>
      </c>
      <c r="H31" s="12">
        <f t="shared" si="2"/>
        <v>4323</v>
      </c>
      <c r="I31" s="12">
        <f t="shared" si="2"/>
        <v>33</v>
      </c>
      <c r="J31" s="12">
        <f t="shared" si="2"/>
        <v>300</v>
      </c>
      <c r="K31" s="12">
        <f t="shared" si="2"/>
        <v>0</v>
      </c>
      <c r="L31" s="12">
        <f t="shared" si="2"/>
        <v>0</v>
      </c>
      <c r="M31" s="12">
        <f t="shared" si="2"/>
        <v>289483</v>
      </c>
      <c r="N31" s="12">
        <f t="shared" si="2"/>
        <v>264</v>
      </c>
      <c r="O31" s="12">
        <f t="shared" si="2"/>
        <v>392</v>
      </c>
      <c r="P31" s="12">
        <f t="shared" si="2"/>
        <v>457</v>
      </c>
      <c r="Q31" s="12">
        <f t="shared" si="2"/>
        <v>1</v>
      </c>
      <c r="R31" s="12">
        <f t="shared" si="2"/>
        <v>15202</v>
      </c>
      <c r="S31" s="12">
        <f t="shared" si="2"/>
        <v>0</v>
      </c>
      <c r="T31" s="12">
        <f t="shared" si="2"/>
        <v>599</v>
      </c>
      <c r="U31" s="12">
        <f t="shared" si="2"/>
        <v>1592</v>
      </c>
      <c r="V31" s="12">
        <f t="shared" si="2"/>
        <v>3</v>
      </c>
      <c r="W31" s="12">
        <f t="shared" si="2"/>
        <v>127131</v>
      </c>
      <c r="X31" s="12">
        <f t="shared" si="2"/>
        <v>8005</v>
      </c>
      <c r="Y31" s="12">
        <f t="shared" si="2"/>
        <v>126282</v>
      </c>
      <c r="Z31" s="12">
        <f t="shared" si="2"/>
        <v>167</v>
      </c>
      <c r="AA31" s="12">
        <f t="shared" si="2"/>
        <v>1512</v>
      </c>
      <c r="AB31" s="12">
        <f t="shared" si="2"/>
        <v>68</v>
      </c>
      <c r="AC31" s="12">
        <f t="shared" si="2"/>
        <v>633702</v>
      </c>
      <c r="AD31" s="12">
        <f t="shared" si="2"/>
        <v>472467</v>
      </c>
      <c r="AE31" s="12">
        <f t="shared" si="2"/>
        <v>1106169</v>
      </c>
    </row>
    <row r="32" spans="1:31" ht="15" thickTop="1" x14ac:dyDescent="0.3">
      <c r="A32" s="13" t="s">
        <v>26</v>
      </c>
      <c r="B32" s="13">
        <v>365</v>
      </c>
      <c r="C32" s="13">
        <v>0</v>
      </c>
      <c r="D32" s="13">
        <v>732</v>
      </c>
      <c r="E32" s="13">
        <v>3</v>
      </c>
      <c r="F32" s="13"/>
      <c r="G32" s="13">
        <v>0</v>
      </c>
      <c r="H32" s="13">
        <v>7</v>
      </c>
      <c r="I32" s="13">
        <v>0</v>
      </c>
      <c r="J32" s="13">
        <v>0</v>
      </c>
      <c r="K32" s="13">
        <v>0</v>
      </c>
      <c r="L32" s="13">
        <v>0</v>
      </c>
      <c r="M32" s="13">
        <v>1773</v>
      </c>
      <c r="N32" s="13">
        <v>9</v>
      </c>
      <c r="O32" s="13">
        <v>0</v>
      </c>
      <c r="P32" s="13">
        <v>3</v>
      </c>
      <c r="Q32" s="13">
        <v>0</v>
      </c>
      <c r="R32" s="13">
        <v>168</v>
      </c>
      <c r="S32" s="13">
        <v>0</v>
      </c>
      <c r="T32" s="13">
        <v>0</v>
      </c>
      <c r="U32" s="13">
        <v>0</v>
      </c>
      <c r="V32" s="13">
        <v>0</v>
      </c>
      <c r="W32" s="13">
        <v>12663</v>
      </c>
      <c r="X32" s="13">
        <v>452</v>
      </c>
      <c r="Y32" s="13">
        <v>18074</v>
      </c>
      <c r="Z32" s="13">
        <v>0</v>
      </c>
      <c r="AA32" s="13">
        <v>47</v>
      </c>
      <c r="AB32" s="13">
        <v>0</v>
      </c>
      <c r="AC32" s="18">
        <f t="shared" ref="AC32:AC60" si="3">SUM(B32:AB32)</f>
        <v>34296</v>
      </c>
      <c r="AD32" s="18">
        <f t="shared" ref="AD32:AD60" si="4">+AE32-AC32</f>
        <v>404262</v>
      </c>
      <c r="AE32" s="10">
        <v>438558</v>
      </c>
    </row>
    <row r="33" spans="1:31" x14ac:dyDescent="0.3">
      <c r="A33" s="13" t="s">
        <v>27</v>
      </c>
      <c r="B33" s="13">
        <v>0</v>
      </c>
      <c r="C33" s="13">
        <v>8</v>
      </c>
      <c r="D33" s="13">
        <v>1</v>
      </c>
      <c r="E33" s="13">
        <v>1</v>
      </c>
      <c r="F33" s="13"/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1353</v>
      </c>
      <c r="N33" s="13">
        <v>141</v>
      </c>
      <c r="O33" s="13">
        <v>0</v>
      </c>
      <c r="P33" s="13">
        <v>0</v>
      </c>
      <c r="Q33" s="13"/>
      <c r="R33" s="13">
        <v>500</v>
      </c>
      <c r="S33" s="13">
        <v>0</v>
      </c>
      <c r="T33" s="13">
        <v>0</v>
      </c>
      <c r="U33" s="13">
        <v>0</v>
      </c>
      <c r="V33" s="13">
        <v>0</v>
      </c>
      <c r="W33" s="13">
        <v>97</v>
      </c>
      <c r="X33" s="13">
        <v>4</v>
      </c>
      <c r="Y33" s="13">
        <v>119</v>
      </c>
      <c r="Z33" s="13">
        <v>0</v>
      </c>
      <c r="AA33" s="13">
        <v>0</v>
      </c>
      <c r="AB33" s="13">
        <v>0</v>
      </c>
      <c r="AC33" s="18">
        <f t="shared" si="3"/>
        <v>2224</v>
      </c>
      <c r="AD33" s="18">
        <f t="shared" si="4"/>
        <v>90</v>
      </c>
      <c r="AE33" s="10">
        <v>2314</v>
      </c>
    </row>
    <row r="34" spans="1:31" x14ac:dyDescent="0.3">
      <c r="A34" s="13" t="s">
        <v>28</v>
      </c>
      <c r="B34" s="13">
        <v>4478</v>
      </c>
      <c r="C34" s="13">
        <v>3</v>
      </c>
      <c r="D34" s="13">
        <v>362</v>
      </c>
      <c r="E34" s="13">
        <v>0</v>
      </c>
      <c r="F34" s="13"/>
      <c r="G34" s="13">
        <v>0</v>
      </c>
      <c r="H34" s="13">
        <v>31</v>
      </c>
      <c r="I34" s="13">
        <v>89</v>
      </c>
      <c r="J34" s="13">
        <v>0</v>
      </c>
      <c r="K34" s="13">
        <v>0</v>
      </c>
      <c r="L34" s="13">
        <v>0</v>
      </c>
      <c r="M34" s="13">
        <v>682</v>
      </c>
      <c r="N34" s="13">
        <v>1</v>
      </c>
      <c r="O34" s="13">
        <v>0</v>
      </c>
      <c r="P34" s="13">
        <v>150</v>
      </c>
      <c r="Q34" s="13"/>
      <c r="R34" s="13">
        <v>91</v>
      </c>
      <c r="S34" s="13">
        <v>0</v>
      </c>
      <c r="T34" s="13">
        <v>0</v>
      </c>
      <c r="U34" s="13">
        <v>0</v>
      </c>
      <c r="V34" s="13">
        <v>0</v>
      </c>
      <c r="W34" s="13">
        <v>2982</v>
      </c>
      <c r="X34" s="13">
        <v>1953</v>
      </c>
      <c r="Y34" s="13">
        <v>10397</v>
      </c>
      <c r="Z34" s="13">
        <v>0</v>
      </c>
      <c r="AA34" s="13">
        <v>329</v>
      </c>
      <c r="AB34" s="13">
        <v>3</v>
      </c>
      <c r="AC34" s="18">
        <f t="shared" si="3"/>
        <v>21551</v>
      </c>
      <c r="AD34" s="18">
        <f t="shared" si="4"/>
        <v>169644</v>
      </c>
      <c r="AE34" s="10">
        <v>191195</v>
      </c>
    </row>
    <row r="35" spans="1:31" x14ac:dyDescent="0.3">
      <c r="A35" s="13" t="s">
        <v>29</v>
      </c>
      <c r="B35" s="13">
        <v>0</v>
      </c>
      <c r="C35" s="13">
        <v>0</v>
      </c>
      <c r="D35" s="13">
        <v>5</v>
      </c>
      <c r="E35" s="13">
        <v>0</v>
      </c>
      <c r="F35" s="13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56</v>
      </c>
      <c r="N35" s="13">
        <v>1</v>
      </c>
      <c r="O35" s="13">
        <v>0</v>
      </c>
      <c r="P35" s="13">
        <v>0</v>
      </c>
      <c r="Q35" s="13">
        <v>0</v>
      </c>
      <c r="R35" s="13">
        <v>26</v>
      </c>
      <c r="S35" s="13">
        <v>0</v>
      </c>
      <c r="T35" s="13">
        <v>0</v>
      </c>
      <c r="U35" s="13">
        <v>0</v>
      </c>
      <c r="V35" s="13">
        <v>0</v>
      </c>
      <c r="W35" s="13">
        <v>40</v>
      </c>
      <c r="X35" s="13">
        <v>2</v>
      </c>
      <c r="Y35" s="13">
        <v>4</v>
      </c>
      <c r="Z35" s="13">
        <v>0</v>
      </c>
      <c r="AA35" s="13">
        <v>0</v>
      </c>
      <c r="AB35" s="13">
        <v>0</v>
      </c>
      <c r="AC35" s="18">
        <f t="shared" si="3"/>
        <v>134</v>
      </c>
      <c r="AD35" s="18">
        <f t="shared" si="4"/>
        <v>1792</v>
      </c>
      <c r="AE35" s="10">
        <v>1926</v>
      </c>
    </row>
    <row r="36" spans="1:31" x14ac:dyDescent="0.3">
      <c r="A36" s="13" t="s">
        <v>30</v>
      </c>
      <c r="B36" s="13">
        <v>96</v>
      </c>
      <c r="C36" s="13">
        <v>0</v>
      </c>
      <c r="D36" s="13">
        <v>146</v>
      </c>
      <c r="E36" s="13">
        <v>0</v>
      </c>
      <c r="F36" s="13"/>
      <c r="G36" s="13">
        <v>1359</v>
      </c>
      <c r="H36" s="13">
        <v>47</v>
      </c>
      <c r="I36" s="13">
        <v>0</v>
      </c>
      <c r="J36" s="13">
        <v>0</v>
      </c>
      <c r="K36" s="13">
        <v>233</v>
      </c>
      <c r="L36" s="13">
        <v>0</v>
      </c>
      <c r="M36" s="13">
        <v>495</v>
      </c>
      <c r="N36" s="13">
        <v>4801</v>
      </c>
      <c r="O36" s="13">
        <v>0</v>
      </c>
      <c r="P36" s="13">
        <v>0</v>
      </c>
      <c r="Q36" s="13">
        <v>0</v>
      </c>
      <c r="R36" s="13">
        <v>589</v>
      </c>
      <c r="S36" s="13">
        <v>0</v>
      </c>
      <c r="T36" s="13">
        <v>0</v>
      </c>
      <c r="U36" s="13">
        <v>4</v>
      </c>
      <c r="V36" s="13">
        <v>0</v>
      </c>
      <c r="W36" s="13">
        <v>289</v>
      </c>
      <c r="X36" s="13">
        <v>144</v>
      </c>
      <c r="Y36" s="13">
        <v>171</v>
      </c>
      <c r="Z36" s="13">
        <v>0</v>
      </c>
      <c r="AA36" s="13">
        <v>9</v>
      </c>
      <c r="AB36" s="13">
        <v>0</v>
      </c>
      <c r="AC36" s="18">
        <f t="shared" si="3"/>
        <v>8383</v>
      </c>
      <c r="AD36" s="18">
        <f t="shared" si="4"/>
        <v>8972</v>
      </c>
      <c r="AE36" s="10">
        <v>17355</v>
      </c>
    </row>
    <row r="37" spans="1:31" x14ac:dyDescent="0.3">
      <c r="A37" s="13" t="s">
        <v>31</v>
      </c>
      <c r="B37" s="13">
        <v>25</v>
      </c>
      <c r="C37" s="13">
        <v>0</v>
      </c>
      <c r="D37" s="13">
        <v>5</v>
      </c>
      <c r="E37" s="13">
        <v>0</v>
      </c>
      <c r="F37" s="13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177</v>
      </c>
      <c r="N37" s="13">
        <v>5</v>
      </c>
      <c r="O37" s="13">
        <v>0</v>
      </c>
      <c r="P37" s="13">
        <v>0</v>
      </c>
      <c r="Q37" s="13"/>
      <c r="R37" s="13">
        <v>85</v>
      </c>
      <c r="S37" s="13">
        <v>0</v>
      </c>
      <c r="T37" s="13">
        <v>0</v>
      </c>
      <c r="U37" s="13">
        <v>0</v>
      </c>
      <c r="V37" s="13">
        <v>0</v>
      </c>
      <c r="W37" s="13">
        <v>1056</v>
      </c>
      <c r="X37" s="13">
        <v>0</v>
      </c>
      <c r="Y37" s="13">
        <v>269</v>
      </c>
      <c r="Z37" s="13">
        <v>0</v>
      </c>
      <c r="AA37" s="13">
        <v>17</v>
      </c>
      <c r="AB37" s="13">
        <v>0</v>
      </c>
      <c r="AC37" s="18">
        <f t="shared" si="3"/>
        <v>1639</v>
      </c>
      <c r="AD37" s="18">
        <f t="shared" si="4"/>
        <v>6804</v>
      </c>
      <c r="AE37" s="10">
        <v>8443</v>
      </c>
    </row>
    <row r="38" spans="1:31" x14ac:dyDescent="0.3">
      <c r="A38" s="13" t="s">
        <v>32</v>
      </c>
      <c r="B38" s="13">
        <v>66</v>
      </c>
      <c r="C38" s="13">
        <v>57</v>
      </c>
      <c r="D38" s="13">
        <v>30</v>
      </c>
      <c r="E38" s="13">
        <v>2</v>
      </c>
      <c r="F38" s="13"/>
      <c r="G38" s="13">
        <v>0</v>
      </c>
      <c r="H38" s="13">
        <v>3</v>
      </c>
      <c r="I38" s="13">
        <v>0</v>
      </c>
      <c r="J38" s="13">
        <v>0</v>
      </c>
      <c r="K38" s="13">
        <v>0</v>
      </c>
      <c r="L38" s="13">
        <v>0</v>
      </c>
      <c r="M38" s="13">
        <v>95</v>
      </c>
      <c r="N38" s="13">
        <v>1</v>
      </c>
      <c r="O38" s="13">
        <v>0</v>
      </c>
      <c r="P38" s="13">
        <v>75</v>
      </c>
      <c r="Q38" s="13"/>
      <c r="R38" s="13">
        <v>212</v>
      </c>
      <c r="S38" s="13">
        <v>0</v>
      </c>
      <c r="T38" s="13">
        <v>0</v>
      </c>
      <c r="U38" s="13">
        <v>0</v>
      </c>
      <c r="V38" s="13">
        <v>0</v>
      </c>
      <c r="W38" s="13">
        <v>690</v>
      </c>
      <c r="X38" s="13">
        <v>563</v>
      </c>
      <c r="Y38" s="13">
        <v>37891</v>
      </c>
      <c r="Z38" s="13">
        <v>0</v>
      </c>
      <c r="AA38" s="13">
        <v>184</v>
      </c>
      <c r="AB38" s="13">
        <v>0</v>
      </c>
      <c r="AC38" s="18">
        <f t="shared" si="3"/>
        <v>39869</v>
      </c>
      <c r="AD38" s="18">
        <f t="shared" si="4"/>
        <v>150899</v>
      </c>
      <c r="AE38" s="10">
        <v>190768</v>
      </c>
    </row>
    <row r="39" spans="1:31" x14ac:dyDescent="0.3">
      <c r="A39" s="13" t="s">
        <v>33</v>
      </c>
      <c r="B39" s="13">
        <v>1512</v>
      </c>
      <c r="C39" s="13">
        <v>79</v>
      </c>
      <c r="D39" s="13">
        <v>1767</v>
      </c>
      <c r="E39" s="13">
        <v>1</v>
      </c>
      <c r="F39" s="13">
        <v>7</v>
      </c>
      <c r="G39" s="13">
        <v>0</v>
      </c>
      <c r="H39" s="13">
        <v>3</v>
      </c>
      <c r="I39" s="13">
        <v>0</v>
      </c>
      <c r="J39" s="13">
        <v>0</v>
      </c>
      <c r="K39" s="13">
        <v>0</v>
      </c>
      <c r="L39" s="13">
        <v>0</v>
      </c>
      <c r="M39" s="13">
        <v>402</v>
      </c>
      <c r="N39" s="13">
        <v>6928</v>
      </c>
      <c r="O39" s="13">
        <v>0</v>
      </c>
      <c r="P39" s="13">
        <v>39</v>
      </c>
      <c r="Q39" s="13">
        <v>0</v>
      </c>
      <c r="R39" s="13">
        <v>234</v>
      </c>
      <c r="S39" s="13">
        <v>0</v>
      </c>
      <c r="T39" s="13">
        <v>0</v>
      </c>
      <c r="U39" s="13">
        <v>0</v>
      </c>
      <c r="V39" s="13">
        <v>0</v>
      </c>
      <c r="W39" s="13">
        <v>831</v>
      </c>
      <c r="X39" s="13">
        <v>42</v>
      </c>
      <c r="Y39" s="13">
        <v>3854</v>
      </c>
      <c r="Z39" s="13">
        <v>71</v>
      </c>
      <c r="AA39" s="13">
        <v>0</v>
      </c>
      <c r="AB39" s="13">
        <v>57</v>
      </c>
      <c r="AC39" s="18">
        <f t="shared" si="3"/>
        <v>15827</v>
      </c>
      <c r="AD39" s="18">
        <f t="shared" si="4"/>
        <v>13112</v>
      </c>
      <c r="AE39" s="10">
        <v>28939</v>
      </c>
    </row>
    <row r="40" spans="1:31" x14ac:dyDescent="0.3">
      <c r="A40" s="13" t="s">
        <v>34</v>
      </c>
      <c r="B40" s="13">
        <v>8</v>
      </c>
      <c r="C40" s="13">
        <v>2</v>
      </c>
      <c r="D40" s="13">
        <v>0</v>
      </c>
      <c r="E40" s="13">
        <v>0</v>
      </c>
      <c r="F40" s="13"/>
      <c r="G40" s="13">
        <v>0</v>
      </c>
      <c r="H40" s="13">
        <v>38</v>
      </c>
      <c r="I40" s="13">
        <v>0</v>
      </c>
      <c r="J40" s="13">
        <v>0</v>
      </c>
      <c r="K40" s="13">
        <v>0</v>
      </c>
      <c r="L40" s="13"/>
      <c r="M40" s="13">
        <v>189</v>
      </c>
      <c r="N40" s="13">
        <v>0</v>
      </c>
      <c r="O40" s="13">
        <v>0</v>
      </c>
      <c r="P40" s="13"/>
      <c r="Q40" s="13"/>
      <c r="R40" s="13">
        <v>107</v>
      </c>
      <c r="S40" s="13"/>
      <c r="T40" s="13"/>
      <c r="U40" s="13">
        <v>0</v>
      </c>
      <c r="V40" s="13"/>
      <c r="W40" s="13">
        <v>556</v>
      </c>
      <c r="X40" s="13">
        <v>130</v>
      </c>
      <c r="Y40" s="13">
        <v>204</v>
      </c>
      <c r="Z40" s="13">
        <v>0</v>
      </c>
      <c r="AA40" s="13">
        <v>0</v>
      </c>
      <c r="AB40" s="13">
        <v>0</v>
      </c>
      <c r="AC40" s="18">
        <f t="shared" si="3"/>
        <v>1234</v>
      </c>
      <c r="AD40" s="18">
        <f t="shared" si="4"/>
        <v>526</v>
      </c>
      <c r="AE40" s="10">
        <v>1760</v>
      </c>
    </row>
    <row r="41" spans="1:31" x14ac:dyDescent="0.3">
      <c r="A41" s="13" t="s">
        <v>35</v>
      </c>
      <c r="B41" s="13">
        <v>0</v>
      </c>
      <c r="C41" s="13">
        <v>0</v>
      </c>
      <c r="D41" s="13">
        <v>2</v>
      </c>
      <c r="E41" s="13">
        <v>0</v>
      </c>
      <c r="F41" s="13"/>
      <c r="G41" s="13">
        <v>0</v>
      </c>
      <c r="H41" s="13">
        <v>0</v>
      </c>
      <c r="I41" s="13"/>
      <c r="J41" s="13">
        <v>0</v>
      </c>
      <c r="K41" s="13">
        <v>0</v>
      </c>
      <c r="L41" s="13">
        <v>0</v>
      </c>
      <c r="M41" s="13">
        <v>21</v>
      </c>
      <c r="N41" s="13">
        <v>0</v>
      </c>
      <c r="O41" s="13">
        <v>0</v>
      </c>
      <c r="P41" s="13">
        <v>0</v>
      </c>
      <c r="Q41" s="13"/>
      <c r="R41" s="13">
        <v>679</v>
      </c>
      <c r="S41" s="13"/>
      <c r="T41" s="13">
        <v>0</v>
      </c>
      <c r="U41" s="13">
        <v>0</v>
      </c>
      <c r="V41" s="13">
        <v>0</v>
      </c>
      <c r="W41" s="13">
        <v>4</v>
      </c>
      <c r="X41" s="13">
        <v>0</v>
      </c>
      <c r="Y41" s="13">
        <v>67</v>
      </c>
      <c r="Z41" s="13">
        <v>0</v>
      </c>
      <c r="AA41" s="13">
        <v>0</v>
      </c>
      <c r="AB41" s="13">
        <v>0</v>
      </c>
      <c r="AC41" s="18">
        <f t="shared" si="3"/>
        <v>773</v>
      </c>
      <c r="AD41" s="18">
        <f t="shared" si="4"/>
        <v>61</v>
      </c>
      <c r="AE41" s="10">
        <v>834</v>
      </c>
    </row>
    <row r="42" spans="1:31" x14ac:dyDescent="0.3">
      <c r="A42" s="13" t="s">
        <v>36</v>
      </c>
      <c r="B42" s="13">
        <v>27</v>
      </c>
      <c r="C42" s="13">
        <v>0</v>
      </c>
      <c r="D42" s="13">
        <v>18170</v>
      </c>
      <c r="E42" s="13">
        <v>30</v>
      </c>
      <c r="F42" s="13"/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1199</v>
      </c>
      <c r="N42" s="13">
        <v>27297</v>
      </c>
      <c r="O42" s="13">
        <v>0</v>
      </c>
      <c r="P42" s="13">
        <v>0</v>
      </c>
      <c r="Q42" s="13"/>
      <c r="R42" s="13">
        <v>39226</v>
      </c>
      <c r="S42" s="13">
        <v>0</v>
      </c>
      <c r="T42" s="13">
        <v>0</v>
      </c>
      <c r="U42" s="13">
        <v>0</v>
      </c>
      <c r="V42" s="13">
        <v>0</v>
      </c>
      <c r="W42" s="13">
        <v>8128</v>
      </c>
      <c r="X42" s="13">
        <v>7</v>
      </c>
      <c r="Y42" s="13">
        <v>36427</v>
      </c>
      <c r="Z42" s="13">
        <v>0</v>
      </c>
      <c r="AA42" s="13">
        <v>0</v>
      </c>
      <c r="AB42" s="13">
        <v>0</v>
      </c>
      <c r="AC42" s="18">
        <f t="shared" si="3"/>
        <v>130511</v>
      </c>
      <c r="AD42" s="18">
        <f t="shared" si="4"/>
        <v>125134</v>
      </c>
      <c r="AE42" s="10">
        <v>255645</v>
      </c>
    </row>
    <row r="43" spans="1:31" x14ac:dyDescent="0.3">
      <c r="A43" s="13" t="s">
        <v>37</v>
      </c>
      <c r="B43" s="13">
        <v>302</v>
      </c>
      <c r="C43" s="13">
        <v>12</v>
      </c>
      <c r="D43" s="13">
        <v>101</v>
      </c>
      <c r="E43" s="13">
        <v>3</v>
      </c>
      <c r="F43" s="13"/>
      <c r="G43" s="13">
        <v>73</v>
      </c>
      <c r="H43" s="13">
        <v>13</v>
      </c>
      <c r="I43" s="13">
        <v>90</v>
      </c>
      <c r="J43" s="13">
        <v>0</v>
      </c>
      <c r="K43" s="13">
        <v>0</v>
      </c>
      <c r="L43" s="13">
        <v>0</v>
      </c>
      <c r="M43" s="13">
        <v>1009</v>
      </c>
      <c r="N43" s="13">
        <v>1</v>
      </c>
      <c r="O43" s="13">
        <v>187</v>
      </c>
      <c r="P43" s="13">
        <v>8</v>
      </c>
      <c r="Q43" s="13">
        <v>0</v>
      </c>
      <c r="R43" s="13">
        <v>155</v>
      </c>
      <c r="S43" s="13">
        <v>0</v>
      </c>
      <c r="T43" s="13">
        <v>0</v>
      </c>
      <c r="U43" s="13">
        <v>0</v>
      </c>
      <c r="V43" s="13">
        <v>0</v>
      </c>
      <c r="W43" s="13">
        <v>3442</v>
      </c>
      <c r="X43" s="13">
        <v>261</v>
      </c>
      <c r="Y43" s="13">
        <v>1585</v>
      </c>
      <c r="Z43" s="13">
        <v>121</v>
      </c>
      <c r="AA43" s="13">
        <v>3</v>
      </c>
      <c r="AB43" s="13">
        <v>7</v>
      </c>
      <c r="AC43" s="18">
        <f t="shared" si="3"/>
        <v>7373</v>
      </c>
      <c r="AD43" s="18">
        <f t="shared" si="4"/>
        <v>59090</v>
      </c>
      <c r="AE43" s="10">
        <v>66463</v>
      </c>
    </row>
    <row r="44" spans="1:31" x14ac:dyDescent="0.3">
      <c r="A44" s="13" t="s">
        <v>38</v>
      </c>
      <c r="B44" s="13">
        <v>862</v>
      </c>
      <c r="C44" s="13">
        <v>0</v>
      </c>
      <c r="D44" s="13">
        <v>33</v>
      </c>
      <c r="E44" s="13">
        <v>9</v>
      </c>
      <c r="F44" s="13"/>
      <c r="G44" s="13">
        <v>233</v>
      </c>
      <c r="H44" s="13">
        <v>1</v>
      </c>
      <c r="I44" s="13">
        <v>20</v>
      </c>
      <c r="J44" s="13">
        <v>1</v>
      </c>
      <c r="K44" s="13">
        <v>0</v>
      </c>
      <c r="L44" s="13">
        <v>10</v>
      </c>
      <c r="M44" s="13">
        <v>3438</v>
      </c>
      <c r="N44" s="13">
        <v>61</v>
      </c>
      <c r="O44" s="13">
        <v>13</v>
      </c>
      <c r="P44" s="13">
        <v>32</v>
      </c>
      <c r="Q44" s="13">
        <v>134</v>
      </c>
      <c r="R44" s="13">
        <v>341</v>
      </c>
      <c r="S44" s="13">
        <v>0</v>
      </c>
      <c r="T44" s="13">
        <v>40</v>
      </c>
      <c r="U44" s="13">
        <v>0</v>
      </c>
      <c r="V44" s="13">
        <v>0</v>
      </c>
      <c r="W44" s="13">
        <v>1318</v>
      </c>
      <c r="X44" s="13">
        <v>0</v>
      </c>
      <c r="Y44" s="13">
        <v>10191</v>
      </c>
      <c r="Z44" s="13">
        <v>3</v>
      </c>
      <c r="AA44" s="13">
        <v>0</v>
      </c>
      <c r="AB44" s="13">
        <v>19</v>
      </c>
      <c r="AC44" s="18">
        <f t="shared" si="3"/>
        <v>16759</v>
      </c>
      <c r="AD44" s="18">
        <f t="shared" si="4"/>
        <v>32071</v>
      </c>
      <c r="AE44" s="10">
        <v>48830</v>
      </c>
    </row>
    <row r="45" spans="1:31" x14ac:dyDescent="0.3">
      <c r="A45" s="13" t="s">
        <v>39</v>
      </c>
      <c r="B45" s="13">
        <v>654</v>
      </c>
      <c r="C45" s="13">
        <v>0</v>
      </c>
      <c r="D45" s="13">
        <v>199</v>
      </c>
      <c r="E45" s="13">
        <v>0</v>
      </c>
      <c r="F45" s="13">
        <v>116</v>
      </c>
      <c r="G45" s="13">
        <v>0</v>
      </c>
      <c r="H45" s="13">
        <v>0</v>
      </c>
      <c r="I45" s="13">
        <v>40</v>
      </c>
      <c r="J45" s="13">
        <v>3</v>
      </c>
      <c r="K45" s="13">
        <v>0</v>
      </c>
      <c r="L45" s="13">
        <v>0</v>
      </c>
      <c r="M45" s="13">
        <v>130</v>
      </c>
      <c r="N45" s="13">
        <v>3</v>
      </c>
      <c r="O45" s="13">
        <v>0</v>
      </c>
      <c r="P45" s="13">
        <v>0</v>
      </c>
      <c r="Q45" s="13">
        <v>25</v>
      </c>
      <c r="R45" s="13">
        <v>30</v>
      </c>
      <c r="S45" s="13">
        <v>0</v>
      </c>
      <c r="T45" s="13">
        <v>4</v>
      </c>
      <c r="U45" s="13">
        <v>0</v>
      </c>
      <c r="V45" s="13">
        <v>0</v>
      </c>
      <c r="W45" s="13">
        <v>2542</v>
      </c>
      <c r="X45" s="13">
        <v>7</v>
      </c>
      <c r="Y45" s="13">
        <v>2725</v>
      </c>
      <c r="Z45" s="13">
        <v>0</v>
      </c>
      <c r="AA45" s="13">
        <v>3</v>
      </c>
      <c r="AB45" s="13">
        <v>0</v>
      </c>
      <c r="AC45" s="18">
        <f t="shared" si="3"/>
        <v>6481</v>
      </c>
      <c r="AD45" s="18">
        <f t="shared" si="4"/>
        <v>109851</v>
      </c>
      <c r="AE45" s="10">
        <v>116332</v>
      </c>
    </row>
    <row r="46" spans="1:31" x14ac:dyDescent="0.3">
      <c r="A46" s="13" t="s">
        <v>40</v>
      </c>
      <c r="B46" s="13">
        <v>4330</v>
      </c>
      <c r="C46" s="13">
        <v>4028</v>
      </c>
      <c r="D46" s="13">
        <v>2178</v>
      </c>
      <c r="E46" s="13">
        <v>0</v>
      </c>
      <c r="F46" s="13"/>
      <c r="G46" s="13">
        <v>0</v>
      </c>
      <c r="H46" s="13">
        <v>0</v>
      </c>
      <c r="I46" s="13">
        <v>0</v>
      </c>
      <c r="J46" s="13">
        <v>13</v>
      </c>
      <c r="K46" s="13">
        <v>0</v>
      </c>
      <c r="L46" s="13">
        <v>0</v>
      </c>
      <c r="M46" s="13">
        <v>31732</v>
      </c>
      <c r="N46" s="13">
        <v>8</v>
      </c>
      <c r="O46" s="13">
        <v>31</v>
      </c>
      <c r="P46" s="13">
        <v>15</v>
      </c>
      <c r="Q46" s="13"/>
      <c r="R46" s="13">
        <v>76238</v>
      </c>
      <c r="S46" s="13">
        <v>0</v>
      </c>
      <c r="T46" s="13"/>
      <c r="U46" s="13">
        <v>0</v>
      </c>
      <c r="V46" s="13">
        <v>0</v>
      </c>
      <c r="W46" s="13">
        <v>2963</v>
      </c>
      <c r="X46" s="13">
        <v>15543</v>
      </c>
      <c r="Y46" s="13">
        <v>11969</v>
      </c>
      <c r="Z46" s="13">
        <v>0</v>
      </c>
      <c r="AA46" s="13">
        <v>1</v>
      </c>
      <c r="AB46" s="13">
        <v>14</v>
      </c>
      <c r="AC46" s="18">
        <f t="shared" si="3"/>
        <v>149063</v>
      </c>
      <c r="AD46" s="18">
        <f t="shared" si="4"/>
        <v>10731</v>
      </c>
      <c r="AE46" s="10">
        <v>159794</v>
      </c>
    </row>
    <row r="47" spans="1:31" x14ac:dyDescent="0.3">
      <c r="A47" s="13" t="s">
        <v>41</v>
      </c>
      <c r="B47" s="13">
        <v>16</v>
      </c>
      <c r="C47" s="13">
        <v>12</v>
      </c>
      <c r="D47" s="13">
        <v>0</v>
      </c>
      <c r="E47" s="13">
        <v>0</v>
      </c>
      <c r="F47" s="13"/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290</v>
      </c>
      <c r="N47" s="13">
        <v>6</v>
      </c>
      <c r="O47" s="13">
        <v>0</v>
      </c>
      <c r="P47" s="13">
        <v>0</v>
      </c>
      <c r="Q47" s="13"/>
      <c r="R47" s="13">
        <v>33</v>
      </c>
      <c r="S47" s="13">
        <v>0</v>
      </c>
      <c r="T47" s="13">
        <v>0</v>
      </c>
      <c r="U47" s="13">
        <v>0</v>
      </c>
      <c r="V47" s="13">
        <v>0</v>
      </c>
      <c r="W47" s="13">
        <v>41</v>
      </c>
      <c r="X47" s="13">
        <v>2</v>
      </c>
      <c r="Y47" s="13">
        <v>27</v>
      </c>
      <c r="Z47" s="13">
        <v>0</v>
      </c>
      <c r="AA47" s="13">
        <v>0</v>
      </c>
      <c r="AB47" s="13">
        <v>0</v>
      </c>
      <c r="AC47" s="18">
        <f t="shared" si="3"/>
        <v>427</v>
      </c>
      <c r="AD47" s="18">
        <f t="shared" si="4"/>
        <v>591</v>
      </c>
      <c r="AE47" s="10">
        <v>1018</v>
      </c>
    </row>
    <row r="48" spans="1:31" x14ac:dyDescent="0.3">
      <c r="A48" s="13" t="s">
        <v>42</v>
      </c>
      <c r="B48" s="13">
        <v>12</v>
      </c>
      <c r="C48" s="13">
        <v>0</v>
      </c>
      <c r="D48" s="13">
        <v>11</v>
      </c>
      <c r="E48" s="13">
        <v>1</v>
      </c>
      <c r="F48" s="13"/>
      <c r="G48" s="13">
        <v>84</v>
      </c>
      <c r="H48" s="13">
        <v>0</v>
      </c>
      <c r="I48" s="13">
        <v>0</v>
      </c>
      <c r="J48" s="13">
        <v>1</v>
      </c>
      <c r="K48" s="13">
        <v>0</v>
      </c>
      <c r="L48" s="13">
        <v>0</v>
      </c>
      <c r="M48" s="13">
        <v>1972</v>
      </c>
      <c r="N48" s="13">
        <v>1</v>
      </c>
      <c r="O48" s="13">
        <v>0</v>
      </c>
      <c r="P48" s="13">
        <v>0</v>
      </c>
      <c r="Q48" s="13">
        <v>0</v>
      </c>
      <c r="R48" s="13">
        <v>88</v>
      </c>
      <c r="S48" s="13">
        <v>0</v>
      </c>
      <c r="T48" s="13">
        <v>0</v>
      </c>
      <c r="U48" s="13">
        <v>10</v>
      </c>
      <c r="V48" s="13">
        <v>0</v>
      </c>
      <c r="W48" s="13">
        <v>251</v>
      </c>
      <c r="X48" s="13">
        <v>8</v>
      </c>
      <c r="Y48" s="13">
        <v>909</v>
      </c>
      <c r="Z48" s="13">
        <v>0</v>
      </c>
      <c r="AA48" s="13">
        <v>0</v>
      </c>
      <c r="AB48" s="13">
        <v>0</v>
      </c>
      <c r="AC48" s="18">
        <f t="shared" si="3"/>
        <v>3348</v>
      </c>
      <c r="AD48" s="18">
        <f t="shared" si="4"/>
        <v>63919</v>
      </c>
      <c r="AE48" s="10">
        <v>67267</v>
      </c>
    </row>
    <row r="49" spans="1:31" x14ac:dyDescent="0.3">
      <c r="A49" s="13" t="s">
        <v>43</v>
      </c>
      <c r="B49" s="13">
        <v>1</v>
      </c>
      <c r="C49" s="13">
        <v>0</v>
      </c>
      <c r="D49" s="13">
        <v>42</v>
      </c>
      <c r="E49" s="13">
        <v>25</v>
      </c>
      <c r="F49" s="13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44</v>
      </c>
      <c r="N49" s="13">
        <v>1</v>
      </c>
      <c r="O49" s="13">
        <v>0</v>
      </c>
      <c r="P49" s="13">
        <v>0</v>
      </c>
      <c r="Q49" s="13"/>
      <c r="R49" s="13">
        <v>24</v>
      </c>
      <c r="S49" s="13"/>
      <c r="T49" s="13">
        <v>0</v>
      </c>
      <c r="U49" s="13">
        <v>0</v>
      </c>
      <c r="V49" s="13">
        <v>0</v>
      </c>
      <c r="W49" s="13">
        <v>109</v>
      </c>
      <c r="X49" s="13">
        <v>0</v>
      </c>
      <c r="Y49" s="13">
        <v>5066</v>
      </c>
      <c r="Z49" s="13">
        <v>0</v>
      </c>
      <c r="AA49" s="13">
        <v>0</v>
      </c>
      <c r="AB49" s="13">
        <v>26</v>
      </c>
      <c r="AC49" s="18">
        <f t="shared" si="3"/>
        <v>5338</v>
      </c>
      <c r="AD49" s="18">
        <f t="shared" si="4"/>
        <v>7727</v>
      </c>
      <c r="AE49" s="10">
        <v>13065</v>
      </c>
    </row>
    <row r="50" spans="1:31" x14ac:dyDescent="0.3">
      <c r="A50" s="13" t="s">
        <v>44</v>
      </c>
      <c r="B50" s="13">
        <v>476</v>
      </c>
      <c r="C50" s="13">
        <v>10</v>
      </c>
      <c r="D50" s="13">
        <v>412</v>
      </c>
      <c r="E50" s="13">
        <v>14</v>
      </c>
      <c r="F50" s="13"/>
      <c r="G50" s="13">
        <v>2806</v>
      </c>
      <c r="H50" s="13">
        <v>10</v>
      </c>
      <c r="I50" s="13">
        <v>8</v>
      </c>
      <c r="J50" s="13">
        <v>1</v>
      </c>
      <c r="K50" s="13">
        <v>0</v>
      </c>
      <c r="L50" s="13">
        <v>0</v>
      </c>
      <c r="M50" s="13">
        <v>2511</v>
      </c>
      <c r="N50" s="13">
        <v>1286</v>
      </c>
      <c r="O50" s="13">
        <v>6</v>
      </c>
      <c r="P50" s="13">
        <v>0</v>
      </c>
      <c r="Q50" s="13">
        <v>0</v>
      </c>
      <c r="R50" s="13">
        <v>694</v>
      </c>
      <c r="S50" s="13">
        <v>0</v>
      </c>
      <c r="T50" s="13">
        <v>3</v>
      </c>
      <c r="U50" s="13">
        <v>0</v>
      </c>
      <c r="V50" s="13">
        <v>1</v>
      </c>
      <c r="W50" s="13">
        <v>14323</v>
      </c>
      <c r="X50" s="13">
        <v>129</v>
      </c>
      <c r="Y50" s="13">
        <v>9658</v>
      </c>
      <c r="Z50" s="13">
        <v>31</v>
      </c>
      <c r="AA50" s="13">
        <v>394</v>
      </c>
      <c r="AB50" s="13">
        <v>1</v>
      </c>
      <c r="AC50" s="18">
        <f t="shared" si="3"/>
        <v>32774</v>
      </c>
      <c r="AD50" s="18">
        <f t="shared" si="4"/>
        <v>149458</v>
      </c>
      <c r="AE50" s="10">
        <v>182232</v>
      </c>
    </row>
    <row r="51" spans="1:31" x14ac:dyDescent="0.3">
      <c r="A51" s="13" t="s">
        <v>45</v>
      </c>
      <c r="B51" s="13">
        <v>5</v>
      </c>
      <c r="C51" s="13">
        <v>0</v>
      </c>
      <c r="D51" s="13">
        <v>9</v>
      </c>
      <c r="E51" s="13">
        <v>0</v>
      </c>
      <c r="F51" s="9"/>
      <c r="G51" s="13">
        <v>0</v>
      </c>
      <c r="H51" s="13">
        <v>0</v>
      </c>
      <c r="I51" s="13">
        <v>0</v>
      </c>
      <c r="J51" s="13">
        <v>0</v>
      </c>
      <c r="K51" s="13">
        <v>319</v>
      </c>
      <c r="L51" s="13">
        <v>0</v>
      </c>
      <c r="M51" s="13">
        <v>296</v>
      </c>
      <c r="N51" s="13">
        <v>145</v>
      </c>
      <c r="O51" s="13">
        <v>0</v>
      </c>
      <c r="P51" s="13">
        <v>0</v>
      </c>
      <c r="Q51" s="13"/>
      <c r="R51" s="13">
        <v>432</v>
      </c>
      <c r="S51" s="13">
        <v>0</v>
      </c>
      <c r="T51" s="13">
        <v>0</v>
      </c>
      <c r="U51" s="13">
        <v>0</v>
      </c>
      <c r="V51" s="13">
        <v>0</v>
      </c>
      <c r="W51" s="13">
        <v>188</v>
      </c>
      <c r="X51" s="13">
        <v>24</v>
      </c>
      <c r="Y51" s="13">
        <v>509</v>
      </c>
      <c r="Z51" s="13">
        <v>0</v>
      </c>
      <c r="AA51" s="13">
        <v>0</v>
      </c>
      <c r="AB51" s="13">
        <v>0</v>
      </c>
      <c r="AC51" s="18">
        <f t="shared" si="3"/>
        <v>1927</v>
      </c>
      <c r="AD51" s="18">
        <f t="shared" si="4"/>
        <v>1687</v>
      </c>
      <c r="AE51" s="10">
        <v>3614</v>
      </c>
    </row>
    <row r="52" spans="1:31" x14ac:dyDescent="0.3">
      <c r="A52" s="13" t="s">
        <v>46</v>
      </c>
      <c r="B52" s="13">
        <v>17</v>
      </c>
      <c r="C52" s="13">
        <v>0</v>
      </c>
      <c r="D52" s="13">
        <v>0</v>
      </c>
      <c r="E52" s="13">
        <v>0</v>
      </c>
      <c r="F52" s="13"/>
      <c r="G52" s="13"/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1</v>
      </c>
      <c r="N52" s="13">
        <v>0</v>
      </c>
      <c r="O52" s="13">
        <v>0</v>
      </c>
      <c r="P52" s="13"/>
      <c r="Q52" s="13"/>
      <c r="R52" s="13">
        <v>6</v>
      </c>
      <c r="S52" s="13"/>
      <c r="T52" s="13">
        <v>0</v>
      </c>
      <c r="U52" s="13">
        <v>0</v>
      </c>
      <c r="V52" s="13"/>
      <c r="W52" s="13">
        <v>27</v>
      </c>
      <c r="X52" s="13">
        <v>0</v>
      </c>
      <c r="Y52" s="13">
        <v>1</v>
      </c>
      <c r="Z52" s="13">
        <v>0</v>
      </c>
      <c r="AA52" s="13">
        <v>0</v>
      </c>
      <c r="AB52" s="13">
        <v>0</v>
      </c>
      <c r="AC52" s="18">
        <f t="shared" si="3"/>
        <v>52</v>
      </c>
      <c r="AD52" s="18">
        <f t="shared" si="4"/>
        <v>11</v>
      </c>
      <c r="AE52" s="10">
        <v>63</v>
      </c>
    </row>
    <row r="53" spans="1:31" x14ac:dyDescent="0.3">
      <c r="A53" s="13" t="s">
        <v>47</v>
      </c>
      <c r="B53" s="13">
        <v>11</v>
      </c>
      <c r="C53" s="13">
        <v>4</v>
      </c>
      <c r="D53" s="13">
        <v>13</v>
      </c>
      <c r="E53" s="13">
        <v>0</v>
      </c>
      <c r="F53" s="13"/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1120</v>
      </c>
      <c r="N53" s="13">
        <v>101</v>
      </c>
      <c r="O53" s="13">
        <v>0</v>
      </c>
      <c r="P53" s="13">
        <v>0</v>
      </c>
      <c r="Q53" s="13"/>
      <c r="R53" s="13">
        <v>81</v>
      </c>
      <c r="S53" s="13">
        <v>0</v>
      </c>
      <c r="T53" s="13">
        <v>0</v>
      </c>
      <c r="U53" s="13">
        <v>0</v>
      </c>
      <c r="V53" s="13">
        <v>0</v>
      </c>
      <c r="W53" s="13">
        <v>114</v>
      </c>
      <c r="X53" s="13">
        <v>33</v>
      </c>
      <c r="Y53" s="13">
        <v>314</v>
      </c>
      <c r="Z53" s="13">
        <v>0</v>
      </c>
      <c r="AA53" s="13">
        <v>0</v>
      </c>
      <c r="AB53" s="13">
        <v>0</v>
      </c>
      <c r="AC53" s="18">
        <f t="shared" si="3"/>
        <v>1791</v>
      </c>
      <c r="AD53" s="18">
        <f t="shared" si="4"/>
        <v>270</v>
      </c>
      <c r="AE53" s="10">
        <v>2061</v>
      </c>
    </row>
    <row r="54" spans="1:31" x14ac:dyDescent="0.3">
      <c r="A54" s="13" t="s">
        <v>48</v>
      </c>
      <c r="B54" s="13">
        <v>2</v>
      </c>
      <c r="C54" s="13">
        <v>38</v>
      </c>
      <c r="D54" s="13">
        <v>21071</v>
      </c>
      <c r="E54" s="13">
        <v>0</v>
      </c>
      <c r="F54" s="13"/>
      <c r="G54" s="13">
        <v>0</v>
      </c>
      <c r="H54" s="13">
        <v>0</v>
      </c>
      <c r="I54" s="13">
        <v>0</v>
      </c>
      <c r="J54" s="13">
        <v>1</v>
      </c>
      <c r="K54" s="13">
        <v>0</v>
      </c>
      <c r="L54" s="13"/>
      <c r="M54" s="13">
        <v>1100</v>
      </c>
      <c r="N54" s="13">
        <v>40</v>
      </c>
      <c r="O54" s="13">
        <v>7</v>
      </c>
      <c r="P54" s="13">
        <v>4</v>
      </c>
      <c r="Q54" s="13"/>
      <c r="R54" s="13">
        <v>784</v>
      </c>
      <c r="S54" s="13">
        <v>0</v>
      </c>
      <c r="T54" s="13">
        <v>0</v>
      </c>
      <c r="U54" s="13">
        <v>10</v>
      </c>
      <c r="V54" s="13">
        <v>0</v>
      </c>
      <c r="W54" s="13">
        <v>17105</v>
      </c>
      <c r="X54" s="13">
        <v>77</v>
      </c>
      <c r="Y54" s="13">
        <v>5355</v>
      </c>
      <c r="Z54" s="13">
        <v>0</v>
      </c>
      <c r="AA54" s="13">
        <v>0</v>
      </c>
      <c r="AB54" s="13">
        <v>0</v>
      </c>
      <c r="AC54" s="18">
        <f t="shared" si="3"/>
        <v>45594</v>
      </c>
      <c r="AD54" s="18">
        <f t="shared" si="4"/>
        <v>13083</v>
      </c>
      <c r="AE54" s="10">
        <v>58677</v>
      </c>
    </row>
    <row r="55" spans="1:31" x14ac:dyDescent="0.3">
      <c r="A55" s="13" t="s">
        <v>49</v>
      </c>
      <c r="B55" s="13">
        <v>45</v>
      </c>
      <c r="C55" s="13">
        <v>0</v>
      </c>
      <c r="D55" s="13">
        <v>140</v>
      </c>
      <c r="E55" s="13">
        <v>0</v>
      </c>
      <c r="F55" s="13">
        <v>8</v>
      </c>
      <c r="G55" s="13">
        <v>0</v>
      </c>
      <c r="H55" s="13"/>
      <c r="I55" s="13">
        <v>0</v>
      </c>
      <c r="J55" s="13">
        <v>0</v>
      </c>
      <c r="K55" s="13">
        <v>0</v>
      </c>
      <c r="L55" s="13"/>
      <c r="M55" s="13">
        <v>351</v>
      </c>
      <c r="N55" s="13">
        <v>0</v>
      </c>
      <c r="O55" s="13">
        <v>0</v>
      </c>
      <c r="P55" s="13">
        <v>0</v>
      </c>
      <c r="Q55" s="13"/>
      <c r="R55" s="13">
        <v>201</v>
      </c>
      <c r="S55" s="13">
        <v>0</v>
      </c>
      <c r="T55" s="13">
        <v>0</v>
      </c>
      <c r="U55" s="13">
        <v>0</v>
      </c>
      <c r="V55" s="13">
        <v>0</v>
      </c>
      <c r="W55" s="13">
        <v>864</v>
      </c>
      <c r="X55" s="13">
        <v>2</v>
      </c>
      <c r="Y55" s="13">
        <v>1608</v>
      </c>
      <c r="Z55" s="13">
        <v>0</v>
      </c>
      <c r="AA55" s="13">
        <v>7</v>
      </c>
      <c r="AB55" s="13">
        <v>2</v>
      </c>
      <c r="AC55" s="18">
        <f t="shared" si="3"/>
        <v>3228</v>
      </c>
      <c r="AD55" s="18">
        <f t="shared" si="4"/>
        <v>115332</v>
      </c>
      <c r="AE55" s="10">
        <v>118560</v>
      </c>
    </row>
    <row r="56" spans="1:31" x14ac:dyDescent="0.3">
      <c r="A56" s="13" t="s">
        <v>50</v>
      </c>
      <c r="B56" s="13">
        <v>3</v>
      </c>
      <c r="C56" s="13">
        <v>0</v>
      </c>
      <c r="D56" s="13">
        <v>63</v>
      </c>
      <c r="E56" s="13">
        <v>0</v>
      </c>
      <c r="F56" s="13"/>
      <c r="G56" s="13"/>
      <c r="H56" s="13">
        <v>0</v>
      </c>
      <c r="I56" s="13">
        <v>0</v>
      </c>
      <c r="J56" s="13"/>
      <c r="K56" s="13">
        <v>0</v>
      </c>
      <c r="L56" s="13"/>
      <c r="M56" s="13">
        <v>220</v>
      </c>
      <c r="N56" s="13">
        <v>0</v>
      </c>
      <c r="O56" s="13">
        <v>15</v>
      </c>
      <c r="P56" s="13">
        <v>0</v>
      </c>
      <c r="Q56" s="13"/>
      <c r="R56" s="13">
        <v>16</v>
      </c>
      <c r="S56" s="13"/>
      <c r="T56" s="13"/>
      <c r="U56" s="13">
        <v>0</v>
      </c>
      <c r="V56" s="13">
        <v>0</v>
      </c>
      <c r="W56" s="13">
        <v>100</v>
      </c>
      <c r="X56" s="13">
        <v>0</v>
      </c>
      <c r="Y56" s="13">
        <v>3332</v>
      </c>
      <c r="Z56" s="13"/>
      <c r="AA56" s="13">
        <v>0</v>
      </c>
      <c r="AB56" s="13">
        <v>13</v>
      </c>
      <c r="AC56" s="18">
        <f t="shared" si="3"/>
        <v>3762</v>
      </c>
      <c r="AD56" s="18">
        <f t="shared" si="4"/>
        <v>222841</v>
      </c>
      <c r="AE56" s="10">
        <v>226603</v>
      </c>
    </row>
    <row r="57" spans="1:31" x14ac:dyDescent="0.3">
      <c r="A57" s="13" t="s">
        <v>51</v>
      </c>
      <c r="B57" s="13">
        <v>2</v>
      </c>
      <c r="C57" s="13">
        <v>32</v>
      </c>
      <c r="D57" s="13">
        <v>4</v>
      </c>
      <c r="E57" s="13">
        <v>0</v>
      </c>
      <c r="F57" s="13"/>
      <c r="G57" s="13">
        <v>0</v>
      </c>
      <c r="H57" s="13">
        <v>1</v>
      </c>
      <c r="I57" s="13">
        <v>4</v>
      </c>
      <c r="J57" s="13">
        <v>0</v>
      </c>
      <c r="K57" s="13">
        <v>0</v>
      </c>
      <c r="L57" s="13">
        <v>0</v>
      </c>
      <c r="M57" s="13">
        <v>79</v>
      </c>
      <c r="N57" s="13">
        <v>0</v>
      </c>
      <c r="O57" s="13">
        <v>0</v>
      </c>
      <c r="P57" s="13">
        <v>0</v>
      </c>
      <c r="Q57" s="13">
        <v>0</v>
      </c>
      <c r="R57" s="13">
        <v>4</v>
      </c>
      <c r="S57" s="13">
        <v>0</v>
      </c>
      <c r="T57" s="13">
        <v>0</v>
      </c>
      <c r="U57" s="13">
        <v>0</v>
      </c>
      <c r="V57" s="13">
        <v>0</v>
      </c>
      <c r="W57" s="13">
        <v>1628</v>
      </c>
      <c r="X57" s="13">
        <v>0</v>
      </c>
      <c r="Y57" s="13">
        <v>333</v>
      </c>
      <c r="Z57" s="13">
        <v>18</v>
      </c>
      <c r="AA57" s="13">
        <v>0</v>
      </c>
      <c r="AB57" s="13">
        <v>0</v>
      </c>
      <c r="AC57" s="18">
        <f t="shared" si="3"/>
        <v>2105</v>
      </c>
      <c r="AD57" s="18">
        <f t="shared" si="4"/>
        <v>4662</v>
      </c>
      <c r="AE57" s="10">
        <v>6767</v>
      </c>
    </row>
    <row r="58" spans="1:31" x14ac:dyDescent="0.3">
      <c r="A58" s="13" t="s">
        <v>52</v>
      </c>
      <c r="B58" s="13">
        <v>33</v>
      </c>
      <c r="C58" s="13">
        <v>0</v>
      </c>
      <c r="D58" s="13">
        <v>23</v>
      </c>
      <c r="E58" s="13">
        <v>0</v>
      </c>
      <c r="F58" s="13"/>
      <c r="G58" s="13">
        <v>33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1904</v>
      </c>
      <c r="N58" s="13">
        <v>120</v>
      </c>
      <c r="O58" s="13">
        <v>0</v>
      </c>
      <c r="P58" s="13">
        <v>0</v>
      </c>
      <c r="Q58" s="13">
        <v>0</v>
      </c>
      <c r="R58" s="13">
        <v>1058</v>
      </c>
      <c r="S58" s="13">
        <v>0</v>
      </c>
      <c r="T58" s="13">
        <v>0</v>
      </c>
      <c r="U58" s="13">
        <v>473</v>
      </c>
      <c r="V58" s="13">
        <v>1</v>
      </c>
      <c r="W58" s="13">
        <v>82</v>
      </c>
      <c r="X58" s="13">
        <v>1</v>
      </c>
      <c r="Y58" s="13">
        <v>770</v>
      </c>
      <c r="Z58" s="13">
        <v>1</v>
      </c>
      <c r="AA58" s="13">
        <v>23</v>
      </c>
      <c r="AB58" s="13">
        <v>0</v>
      </c>
      <c r="AC58" s="18">
        <f t="shared" si="3"/>
        <v>4522</v>
      </c>
      <c r="AD58" s="18">
        <f t="shared" si="4"/>
        <v>75849</v>
      </c>
      <c r="AE58" s="10">
        <v>80371</v>
      </c>
    </row>
    <row r="59" spans="1:31" x14ac:dyDescent="0.3">
      <c r="A59" s="13" t="s">
        <v>53</v>
      </c>
      <c r="B59" s="13">
        <v>572</v>
      </c>
      <c r="C59" s="13">
        <v>0</v>
      </c>
      <c r="D59" s="13">
        <v>7</v>
      </c>
      <c r="E59" s="13">
        <v>0</v>
      </c>
      <c r="F59" s="13"/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423</v>
      </c>
      <c r="N59" s="13">
        <v>18</v>
      </c>
      <c r="O59" s="13">
        <v>0</v>
      </c>
      <c r="P59" s="13">
        <v>25</v>
      </c>
      <c r="Q59" s="13">
        <v>0</v>
      </c>
      <c r="R59" s="13">
        <v>18446</v>
      </c>
      <c r="S59" s="13">
        <v>0</v>
      </c>
      <c r="T59" s="13">
        <v>0</v>
      </c>
      <c r="U59" s="13">
        <v>0</v>
      </c>
      <c r="V59" s="13">
        <v>0</v>
      </c>
      <c r="W59" s="13">
        <v>7744</v>
      </c>
      <c r="X59" s="13">
        <v>0</v>
      </c>
      <c r="Y59" s="13">
        <v>910</v>
      </c>
      <c r="Z59" s="13">
        <v>0</v>
      </c>
      <c r="AA59" s="13">
        <v>0</v>
      </c>
      <c r="AB59" s="13">
        <v>38</v>
      </c>
      <c r="AC59" s="18">
        <f t="shared" si="3"/>
        <v>28183</v>
      </c>
      <c r="AD59" s="18">
        <f t="shared" si="4"/>
        <v>77608</v>
      </c>
      <c r="AE59" s="10">
        <v>105791</v>
      </c>
    </row>
    <row r="60" spans="1:31" x14ac:dyDescent="0.3">
      <c r="A60" s="13" t="s">
        <v>54</v>
      </c>
      <c r="B60" s="13">
        <v>828</v>
      </c>
      <c r="C60" s="13">
        <v>194</v>
      </c>
      <c r="D60" s="13">
        <v>3536</v>
      </c>
      <c r="E60" s="13">
        <v>0</v>
      </c>
      <c r="F60" s="13">
        <v>0</v>
      </c>
      <c r="G60" s="13">
        <v>5</v>
      </c>
      <c r="H60" s="13">
        <v>7</v>
      </c>
      <c r="I60" s="13">
        <v>74</v>
      </c>
      <c r="J60" s="13">
        <v>0</v>
      </c>
      <c r="K60" s="13">
        <v>0</v>
      </c>
      <c r="L60" s="13">
        <v>0</v>
      </c>
      <c r="M60" s="13">
        <v>7359</v>
      </c>
      <c r="N60" s="13">
        <v>362</v>
      </c>
      <c r="O60" s="13">
        <v>27</v>
      </c>
      <c r="P60" s="13">
        <v>4</v>
      </c>
      <c r="Q60" s="13">
        <v>0</v>
      </c>
      <c r="R60" s="13">
        <v>4401</v>
      </c>
      <c r="S60" s="13">
        <v>0</v>
      </c>
      <c r="T60" s="13">
        <v>0</v>
      </c>
      <c r="U60" s="13">
        <v>0</v>
      </c>
      <c r="V60" s="13">
        <v>0</v>
      </c>
      <c r="W60" s="13">
        <v>4671</v>
      </c>
      <c r="X60" s="13">
        <v>285</v>
      </c>
      <c r="Y60" s="13">
        <v>4146</v>
      </c>
      <c r="Z60" s="13">
        <v>0</v>
      </c>
      <c r="AA60" s="13">
        <v>83</v>
      </c>
      <c r="AB60" s="13">
        <v>4</v>
      </c>
      <c r="AC60" s="18">
        <f t="shared" si="3"/>
        <v>25986</v>
      </c>
      <c r="AD60" s="18">
        <f t="shared" si="4"/>
        <v>111213</v>
      </c>
      <c r="AE60" s="10">
        <v>137199</v>
      </c>
    </row>
    <row r="61" spans="1:31" ht="15" thickBot="1" x14ac:dyDescent="0.35">
      <c r="A61" s="11" t="s">
        <v>55</v>
      </c>
      <c r="B61" s="12">
        <f t="shared" ref="B61:AE61" si="5">SUM(B32:B60)</f>
        <v>14748</v>
      </c>
      <c r="C61" s="12">
        <f t="shared" si="5"/>
        <v>4479</v>
      </c>
      <c r="D61" s="12">
        <f t="shared" si="5"/>
        <v>49062</v>
      </c>
      <c r="E61" s="12">
        <f t="shared" si="5"/>
        <v>89</v>
      </c>
      <c r="F61" s="12">
        <f t="shared" si="5"/>
        <v>131</v>
      </c>
      <c r="G61" s="12">
        <f t="shared" si="5"/>
        <v>4593</v>
      </c>
      <c r="H61" s="12">
        <f t="shared" si="5"/>
        <v>161</v>
      </c>
      <c r="I61" s="12">
        <f t="shared" si="5"/>
        <v>325</v>
      </c>
      <c r="J61" s="12">
        <f t="shared" si="5"/>
        <v>20</v>
      </c>
      <c r="K61" s="12">
        <f t="shared" si="5"/>
        <v>552</v>
      </c>
      <c r="L61" s="12">
        <f t="shared" si="5"/>
        <v>10</v>
      </c>
      <c r="M61" s="12">
        <f t="shared" si="5"/>
        <v>60421</v>
      </c>
      <c r="N61" s="12">
        <f t="shared" si="5"/>
        <v>41337</v>
      </c>
      <c r="O61" s="12">
        <f t="shared" si="5"/>
        <v>286</v>
      </c>
      <c r="P61" s="12">
        <f t="shared" si="5"/>
        <v>355</v>
      </c>
      <c r="Q61" s="12">
        <f t="shared" si="5"/>
        <v>159</v>
      </c>
      <c r="R61" s="12">
        <f t="shared" si="5"/>
        <v>144949</v>
      </c>
      <c r="S61" s="12">
        <f t="shared" si="5"/>
        <v>0</v>
      </c>
      <c r="T61" s="12">
        <f t="shared" si="5"/>
        <v>47</v>
      </c>
      <c r="U61" s="12">
        <f t="shared" si="5"/>
        <v>497</v>
      </c>
      <c r="V61" s="12">
        <f t="shared" si="5"/>
        <v>2</v>
      </c>
      <c r="W61" s="12">
        <f t="shared" si="5"/>
        <v>84848</v>
      </c>
      <c r="X61" s="12">
        <f t="shared" si="5"/>
        <v>19669</v>
      </c>
      <c r="Y61" s="12">
        <f t="shared" si="5"/>
        <v>166885</v>
      </c>
      <c r="Z61" s="12">
        <f t="shared" si="5"/>
        <v>245</v>
      </c>
      <c r="AA61" s="12">
        <f t="shared" si="5"/>
        <v>1100</v>
      </c>
      <c r="AB61" s="12">
        <f t="shared" si="5"/>
        <v>184</v>
      </c>
      <c r="AC61" s="12">
        <f t="shared" si="5"/>
        <v>595154</v>
      </c>
      <c r="AD61" s="12">
        <f t="shared" si="5"/>
        <v>1937290</v>
      </c>
      <c r="AE61" s="12">
        <f t="shared" si="5"/>
        <v>2532444</v>
      </c>
    </row>
    <row r="62" spans="1:31" ht="15.6" thickTop="1" thickBot="1" x14ac:dyDescent="0.35">
      <c r="A62" s="11" t="s">
        <v>56</v>
      </c>
      <c r="B62" s="12">
        <f t="shared" ref="B62:AE62" si="6">+B61+B31</f>
        <v>26303</v>
      </c>
      <c r="C62" s="12">
        <f t="shared" si="6"/>
        <v>5379</v>
      </c>
      <c r="D62" s="12">
        <f t="shared" si="6"/>
        <v>87407</v>
      </c>
      <c r="E62" s="12">
        <f t="shared" si="6"/>
        <v>4503</v>
      </c>
      <c r="F62" s="12">
        <f t="shared" si="6"/>
        <v>2131</v>
      </c>
      <c r="G62" s="12">
        <f t="shared" si="6"/>
        <v>5267</v>
      </c>
      <c r="H62" s="12">
        <f t="shared" si="6"/>
        <v>4484</v>
      </c>
      <c r="I62" s="12">
        <f t="shared" si="6"/>
        <v>358</v>
      </c>
      <c r="J62" s="12">
        <f t="shared" si="6"/>
        <v>320</v>
      </c>
      <c r="K62" s="12">
        <f t="shared" si="6"/>
        <v>552</v>
      </c>
      <c r="L62" s="12">
        <f t="shared" si="6"/>
        <v>10</v>
      </c>
      <c r="M62" s="12">
        <f t="shared" si="6"/>
        <v>349904</v>
      </c>
      <c r="N62" s="12">
        <f t="shared" si="6"/>
        <v>41601</v>
      </c>
      <c r="O62" s="12">
        <f t="shared" si="6"/>
        <v>678</v>
      </c>
      <c r="P62" s="12">
        <f t="shared" si="6"/>
        <v>812</v>
      </c>
      <c r="Q62" s="12">
        <f t="shared" si="6"/>
        <v>160</v>
      </c>
      <c r="R62" s="12">
        <f t="shared" si="6"/>
        <v>160151</v>
      </c>
      <c r="S62" s="12">
        <f t="shared" si="6"/>
        <v>0</v>
      </c>
      <c r="T62" s="12">
        <f t="shared" si="6"/>
        <v>646</v>
      </c>
      <c r="U62" s="12">
        <f t="shared" si="6"/>
        <v>2089</v>
      </c>
      <c r="V62" s="12">
        <f t="shared" si="6"/>
        <v>5</v>
      </c>
      <c r="W62" s="12">
        <f t="shared" si="6"/>
        <v>211979</v>
      </c>
      <c r="X62" s="12">
        <f t="shared" si="6"/>
        <v>27674</v>
      </c>
      <c r="Y62" s="12">
        <f t="shared" si="6"/>
        <v>293167</v>
      </c>
      <c r="Z62" s="12">
        <f t="shared" si="6"/>
        <v>412</v>
      </c>
      <c r="AA62" s="12">
        <f t="shared" si="6"/>
        <v>2612</v>
      </c>
      <c r="AB62" s="12">
        <f t="shared" si="6"/>
        <v>252</v>
      </c>
      <c r="AC62" s="12">
        <f t="shared" si="6"/>
        <v>1228856</v>
      </c>
      <c r="AD62" s="12">
        <f t="shared" si="6"/>
        <v>2409757</v>
      </c>
      <c r="AE62" s="12">
        <f t="shared" si="6"/>
        <v>3638613</v>
      </c>
    </row>
    <row r="63" spans="1:31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x14ac:dyDescent="0.3">
      <c r="A64" s="3" t="s">
        <v>57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</row>
  </sheetData>
  <printOptions horizontalCentered="1"/>
  <pageMargins left="0" right="0" top="0.39370078740157483" bottom="0.39370078740157483" header="0" footer="0"/>
  <pageSetup paperSize="9" scale="63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2E2D7-E3DE-47AB-BF3C-1D7C038E045D}">
  <sheetPr>
    <pageSetUpPr fitToPage="1"/>
  </sheetPr>
  <dimension ref="A3:AF64"/>
  <sheetViews>
    <sheetView workbookViewId="0">
      <selection activeCell="L5" sqref="L5"/>
    </sheetView>
  </sheetViews>
  <sheetFormatPr baseColWidth="10" defaultRowHeight="14.4" x14ac:dyDescent="0.3"/>
  <cols>
    <col min="1" max="1" width="20.88671875" customWidth="1"/>
    <col min="2" max="28" width="9" customWidth="1"/>
    <col min="29" max="31" width="9.6640625" style="19" customWidth="1"/>
  </cols>
  <sheetData>
    <row r="3" spans="1:32" ht="18" x14ac:dyDescent="0.35">
      <c r="A3" s="1" t="s">
        <v>88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6"/>
      <c r="AD3" s="16"/>
      <c r="AE3" s="16"/>
    </row>
    <row r="4" spans="1:32" ht="18" x14ac:dyDescent="0.35">
      <c r="A4" s="1" t="s">
        <v>91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</row>
    <row r="5" spans="1:32" ht="18" x14ac:dyDescent="0.35">
      <c r="A5" s="5" t="s">
        <v>87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7"/>
      <c r="AD5" s="17"/>
      <c r="AE5" s="17"/>
    </row>
    <row r="6" spans="1:32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7"/>
      <c r="AD6" s="17"/>
      <c r="AE6" s="17"/>
    </row>
    <row r="7" spans="1:32" ht="15" thickBot="1" x14ac:dyDescent="0.35">
      <c r="A7" s="7"/>
      <c r="B7" s="7" t="s">
        <v>60</v>
      </c>
      <c r="C7" s="7" t="s">
        <v>61</v>
      </c>
      <c r="D7" s="7" t="s">
        <v>62</v>
      </c>
      <c r="E7" s="7" t="s">
        <v>63</v>
      </c>
      <c r="F7" s="7" t="s">
        <v>64</v>
      </c>
      <c r="G7" s="7" t="s">
        <v>65</v>
      </c>
      <c r="H7" s="7" t="s">
        <v>66</v>
      </c>
      <c r="I7" s="7" t="s">
        <v>67</v>
      </c>
      <c r="J7" s="7" t="s">
        <v>68</v>
      </c>
      <c r="K7" s="7" t="s">
        <v>69</v>
      </c>
      <c r="L7" s="7" t="s">
        <v>70</v>
      </c>
      <c r="M7" s="7" t="s">
        <v>71</v>
      </c>
      <c r="N7" s="7" t="s">
        <v>72</v>
      </c>
      <c r="O7" s="7" t="s">
        <v>73</v>
      </c>
      <c r="P7" s="7" t="s">
        <v>74</v>
      </c>
      <c r="Q7" s="7" t="s">
        <v>75</v>
      </c>
      <c r="R7" s="7" t="s">
        <v>76</v>
      </c>
      <c r="S7" s="7" t="s">
        <v>77</v>
      </c>
      <c r="T7" s="7" t="s">
        <v>78</v>
      </c>
      <c r="U7" s="7" t="s">
        <v>79</v>
      </c>
      <c r="V7" s="7" t="s">
        <v>80</v>
      </c>
      <c r="W7" s="7" t="s">
        <v>81</v>
      </c>
      <c r="X7" s="7" t="s">
        <v>82</v>
      </c>
      <c r="Y7" s="7" t="s">
        <v>83</v>
      </c>
      <c r="Z7" s="7" t="s">
        <v>84</v>
      </c>
      <c r="AA7" s="7" t="s">
        <v>85</v>
      </c>
      <c r="AB7" s="7" t="s">
        <v>86</v>
      </c>
      <c r="AC7" s="7" t="s">
        <v>58</v>
      </c>
      <c r="AD7" s="7" t="s">
        <v>59</v>
      </c>
      <c r="AE7" s="7" t="s">
        <v>1</v>
      </c>
    </row>
    <row r="8" spans="1:32" ht="15" thickTop="1" x14ac:dyDescent="0.3">
      <c r="A8" s="8" t="s">
        <v>2</v>
      </c>
      <c r="B8" s="9">
        <v>50</v>
      </c>
      <c r="C8" s="9">
        <v>0</v>
      </c>
      <c r="D8" s="9">
        <v>0</v>
      </c>
      <c r="E8" s="9">
        <v>0</v>
      </c>
      <c r="F8" s="9"/>
      <c r="G8" s="9">
        <v>0</v>
      </c>
      <c r="H8" s="9">
        <v>0</v>
      </c>
      <c r="I8" s="9">
        <v>0</v>
      </c>
      <c r="J8" s="9"/>
      <c r="K8" s="9"/>
      <c r="L8" s="9"/>
      <c r="M8" s="9">
        <v>4</v>
      </c>
      <c r="N8" s="9">
        <v>0</v>
      </c>
      <c r="O8" s="9">
        <v>0</v>
      </c>
      <c r="P8" s="9">
        <v>0</v>
      </c>
      <c r="Q8" s="9"/>
      <c r="R8" s="9">
        <v>26</v>
      </c>
      <c r="S8" s="9"/>
      <c r="T8" s="9"/>
      <c r="U8" s="9">
        <v>0</v>
      </c>
      <c r="V8" s="9">
        <v>0</v>
      </c>
      <c r="W8" s="9">
        <v>37</v>
      </c>
      <c r="X8" s="9">
        <v>0</v>
      </c>
      <c r="Y8" s="9">
        <v>3</v>
      </c>
      <c r="Z8" s="9">
        <v>0</v>
      </c>
      <c r="AA8" s="9"/>
      <c r="AB8" s="9">
        <v>0</v>
      </c>
      <c r="AC8" s="18">
        <f>SUM(B8:AB8)</f>
        <v>120</v>
      </c>
      <c r="AD8" s="18">
        <f>+AE8-AC8</f>
        <v>0</v>
      </c>
      <c r="AE8" s="10">
        <v>120</v>
      </c>
      <c r="AF8" s="15"/>
    </row>
    <row r="9" spans="1:32" x14ac:dyDescent="0.3">
      <c r="A9" s="8" t="s">
        <v>3</v>
      </c>
      <c r="B9" s="9">
        <v>1433</v>
      </c>
      <c r="C9" s="9">
        <v>2</v>
      </c>
      <c r="D9" s="9">
        <v>297</v>
      </c>
      <c r="E9" s="9">
        <v>1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451</v>
      </c>
      <c r="N9" s="9">
        <v>0</v>
      </c>
      <c r="O9" s="9">
        <v>0</v>
      </c>
      <c r="P9" s="9">
        <v>17</v>
      </c>
      <c r="Q9" s="9"/>
      <c r="R9" s="9">
        <v>888</v>
      </c>
      <c r="S9" s="9">
        <v>0</v>
      </c>
      <c r="T9" s="9"/>
      <c r="U9" s="9">
        <v>0</v>
      </c>
      <c r="V9" s="9">
        <v>0</v>
      </c>
      <c r="W9" s="9">
        <v>575</v>
      </c>
      <c r="X9" s="9">
        <v>90</v>
      </c>
      <c r="Y9" s="9">
        <v>779</v>
      </c>
      <c r="Z9" s="9">
        <v>0</v>
      </c>
      <c r="AA9" s="9">
        <v>3</v>
      </c>
      <c r="AB9" s="9">
        <v>0</v>
      </c>
      <c r="AC9" s="18">
        <f t="shared" ref="AC9:AC30" si="0">SUM(B9:AB9)</f>
        <v>4536</v>
      </c>
      <c r="AD9" s="18">
        <f t="shared" ref="AD9:AD30" si="1">+AE9-AC9</f>
        <v>4975</v>
      </c>
      <c r="AE9" s="10">
        <v>9511</v>
      </c>
    </row>
    <row r="10" spans="1:32" x14ac:dyDescent="0.3">
      <c r="A10" s="8" t="s">
        <v>4</v>
      </c>
      <c r="B10" s="9">
        <v>0</v>
      </c>
      <c r="C10" s="9">
        <v>0</v>
      </c>
      <c r="D10" s="9">
        <v>67</v>
      </c>
      <c r="E10" s="9">
        <v>0</v>
      </c>
      <c r="F10" s="9"/>
      <c r="G10" s="9">
        <v>0</v>
      </c>
      <c r="H10" s="9">
        <v>0</v>
      </c>
      <c r="I10" s="9"/>
      <c r="J10" s="9">
        <v>0</v>
      </c>
      <c r="K10" s="9"/>
      <c r="L10" s="9"/>
      <c r="M10" s="9">
        <v>199</v>
      </c>
      <c r="N10" s="9">
        <v>0</v>
      </c>
      <c r="O10" s="9">
        <v>0</v>
      </c>
      <c r="P10" s="9">
        <v>0</v>
      </c>
      <c r="Q10" s="9"/>
      <c r="R10" s="9">
        <v>35</v>
      </c>
      <c r="S10" s="9"/>
      <c r="T10" s="9"/>
      <c r="U10" s="9">
        <v>0</v>
      </c>
      <c r="V10" s="9">
        <v>0</v>
      </c>
      <c r="W10" s="9">
        <v>32</v>
      </c>
      <c r="X10" s="9">
        <v>0</v>
      </c>
      <c r="Y10" s="9">
        <v>2</v>
      </c>
      <c r="Z10" s="9"/>
      <c r="AA10" s="9">
        <v>0</v>
      </c>
      <c r="AB10" s="9">
        <v>0</v>
      </c>
      <c r="AC10" s="18">
        <f t="shared" si="0"/>
        <v>335</v>
      </c>
      <c r="AD10" s="18">
        <f t="shared" si="1"/>
        <v>4</v>
      </c>
      <c r="AE10" s="10">
        <v>339</v>
      </c>
    </row>
    <row r="11" spans="1:32" x14ac:dyDescent="0.3">
      <c r="A11" s="8" t="s">
        <v>5</v>
      </c>
      <c r="B11" s="9">
        <v>480</v>
      </c>
      <c r="C11" s="9">
        <v>0</v>
      </c>
      <c r="D11" s="9">
        <v>19</v>
      </c>
      <c r="E11" s="9">
        <v>0</v>
      </c>
      <c r="F11" s="9"/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79</v>
      </c>
      <c r="N11" s="9">
        <v>0</v>
      </c>
      <c r="O11" s="9">
        <v>0</v>
      </c>
      <c r="P11" s="9">
        <v>19</v>
      </c>
      <c r="Q11" s="9"/>
      <c r="R11" s="9">
        <v>5</v>
      </c>
      <c r="S11" s="9">
        <v>0</v>
      </c>
      <c r="T11" s="9">
        <v>0</v>
      </c>
      <c r="U11" s="9">
        <v>0</v>
      </c>
      <c r="V11" s="9">
        <v>0</v>
      </c>
      <c r="W11" s="9">
        <v>150</v>
      </c>
      <c r="X11" s="9">
        <v>2</v>
      </c>
      <c r="Y11" s="9">
        <v>1</v>
      </c>
      <c r="Z11" s="9">
        <v>0</v>
      </c>
      <c r="AA11" s="9">
        <v>0</v>
      </c>
      <c r="AB11" s="9">
        <v>0</v>
      </c>
      <c r="AC11" s="18">
        <f t="shared" si="0"/>
        <v>755</v>
      </c>
      <c r="AD11" s="18">
        <f t="shared" si="1"/>
        <v>3</v>
      </c>
      <c r="AE11" s="10">
        <v>758</v>
      </c>
    </row>
    <row r="12" spans="1:32" x14ac:dyDescent="0.3">
      <c r="A12" s="8" t="s">
        <v>6</v>
      </c>
      <c r="B12" s="9">
        <v>138</v>
      </c>
      <c r="C12" s="9">
        <v>1</v>
      </c>
      <c r="D12" s="9">
        <v>59</v>
      </c>
      <c r="E12" s="9">
        <v>1</v>
      </c>
      <c r="F12" s="9"/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136</v>
      </c>
      <c r="N12" s="9">
        <v>21</v>
      </c>
      <c r="O12" s="9">
        <v>0</v>
      </c>
      <c r="P12" s="9">
        <v>59</v>
      </c>
      <c r="Q12" s="9"/>
      <c r="R12" s="9">
        <v>143</v>
      </c>
      <c r="S12" s="9">
        <v>0</v>
      </c>
      <c r="T12" s="9">
        <v>0</v>
      </c>
      <c r="U12" s="9">
        <v>0</v>
      </c>
      <c r="V12" s="9">
        <v>0</v>
      </c>
      <c r="W12" s="9">
        <v>476</v>
      </c>
      <c r="X12" s="9">
        <v>4</v>
      </c>
      <c r="Y12" s="9">
        <v>5</v>
      </c>
      <c r="Z12" s="9">
        <v>0</v>
      </c>
      <c r="AA12" s="9">
        <v>2</v>
      </c>
      <c r="AB12" s="9">
        <v>2</v>
      </c>
      <c r="AC12" s="18">
        <f t="shared" si="0"/>
        <v>1047</v>
      </c>
      <c r="AD12" s="18">
        <f t="shared" si="1"/>
        <v>371</v>
      </c>
      <c r="AE12" s="10">
        <v>1418</v>
      </c>
    </row>
    <row r="13" spans="1:32" x14ac:dyDescent="0.3">
      <c r="A13" s="8" t="s">
        <v>7</v>
      </c>
      <c r="B13" s="9">
        <v>300</v>
      </c>
      <c r="C13" s="9">
        <v>1</v>
      </c>
      <c r="D13" s="9">
        <v>190</v>
      </c>
      <c r="E13" s="9">
        <v>0</v>
      </c>
      <c r="F13" s="9"/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301</v>
      </c>
      <c r="N13" s="9">
        <v>1</v>
      </c>
      <c r="O13" s="9">
        <v>0</v>
      </c>
      <c r="P13" s="9">
        <v>58</v>
      </c>
      <c r="Q13" s="9"/>
      <c r="R13" s="9">
        <v>36</v>
      </c>
      <c r="S13" s="9">
        <v>0</v>
      </c>
      <c r="T13" s="9">
        <v>0</v>
      </c>
      <c r="U13" s="9">
        <v>1</v>
      </c>
      <c r="V13" s="9">
        <v>0</v>
      </c>
      <c r="W13" s="9">
        <v>1035</v>
      </c>
      <c r="X13" s="9">
        <v>38</v>
      </c>
      <c r="Y13" s="9">
        <v>2902</v>
      </c>
      <c r="Z13" s="9">
        <v>0</v>
      </c>
      <c r="AA13" s="9">
        <v>1</v>
      </c>
      <c r="AB13" s="9">
        <v>26</v>
      </c>
      <c r="AC13" s="18">
        <f t="shared" si="0"/>
        <v>4890</v>
      </c>
      <c r="AD13" s="18">
        <f t="shared" si="1"/>
        <v>5452</v>
      </c>
      <c r="AE13" s="10">
        <v>10342</v>
      </c>
    </row>
    <row r="14" spans="1:32" x14ac:dyDescent="0.3">
      <c r="A14" s="8" t="s">
        <v>8</v>
      </c>
      <c r="B14" s="9">
        <v>12</v>
      </c>
      <c r="C14" s="9">
        <v>0</v>
      </c>
      <c r="D14" s="9">
        <v>1</v>
      </c>
      <c r="E14" s="9">
        <v>0</v>
      </c>
      <c r="F14" s="9"/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44</v>
      </c>
      <c r="N14" s="9">
        <v>0</v>
      </c>
      <c r="O14" s="9">
        <v>0</v>
      </c>
      <c r="P14" s="9">
        <v>1</v>
      </c>
      <c r="Q14" s="9"/>
      <c r="R14" s="9">
        <v>70</v>
      </c>
      <c r="S14" s="9">
        <v>0</v>
      </c>
      <c r="T14" s="9">
        <v>0</v>
      </c>
      <c r="U14" s="9">
        <v>0</v>
      </c>
      <c r="V14" s="9">
        <v>0</v>
      </c>
      <c r="W14" s="9">
        <v>391</v>
      </c>
      <c r="X14" s="9">
        <v>20</v>
      </c>
      <c r="Y14" s="9">
        <v>1897</v>
      </c>
      <c r="Z14" s="9">
        <v>0</v>
      </c>
      <c r="AA14" s="9">
        <v>0</v>
      </c>
      <c r="AB14" s="9">
        <v>0</v>
      </c>
      <c r="AC14" s="18">
        <f t="shared" si="0"/>
        <v>2436</v>
      </c>
      <c r="AD14" s="18">
        <f t="shared" si="1"/>
        <v>8493</v>
      </c>
      <c r="AE14" s="10">
        <v>10929</v>
      </c>
    </row>
    <row r="15" spans="1:32" x14ac:dyDescent="0.3">
      <c r="A15" s="8" t="s">
        <v>9</v>
      </c>
      <c r="B15" s="9">
        <v>417</v>
      </c>
      <c r="C15" s="9">
        <v>467</v>
      </c>
      <c r="D15" s="9">
        <v>48</v>
      </c>
      <c r="E15" s="9">
        <v>1</v>
      </c>
      <c r="F15" s="9"/>
      <c r="G15" s="9">
        <v>0</v>
      </c>
      <c r="H15" s="9">
        <v>302</v>
      </c>
      <c r="I15" s="9">
        <v>0</v>
      </c>
      <c r="J15" s="9">
        <v>0</v>
      </c>
      <c r="K15" s="9">
        <v>0</v>
      </c>
      <c r="L15" s="9">
        <v>0</v>
      </c>
      <c r="M15" s="9">
        <v>4269</v>
      </c>
      <c r="N15" s="9">
        <v>0</v>
      </c>
      <c r="O15" s="9">
        <v>0</v>
      </c>
      <c r="P15" s="9">
        <v>0</v>
      </c>
      <c r="Q15" s="9">
        <v>0</v>
      </c>
      <c r="R15" s="9">
        <v>277</v>
      </c>
      <c r="S15" s="9">
        <v>0</v>
      </c>
      <c r="T15" s="9">
        <v>0</v>
      </c>
      <c r="U15" s="9">
        <v>0</v>
      </c>
      <c r="V15" s="9">
        <v>0</v>
      </c>
      <c r="W15" s="9">
        <v>19239</v>
      </c>
      <c r="X15" s="9">
        <v>9</v>
      </c>
      <c r="Y15" s="9">
        <v>790</v>
      </c>
      <c r="Z15" s="9">
        <v>0</v>
      </c>
      <c r="AA15" s="9">
        <v>0</v>
      </c>
      <c r="AB15" s="9">
        <v>0</v>
      </c>
      <c r="AC15" s="18">
        <f t="shared" si="0"/>
        <v>25819</v>
      </c>
      <c r="AD15" s="18">
        <f t="shared" si="1"/>
        <v>50437</v>
      </c>
      <c r="AE15" s="10">
        <v>76256</v>
      </c>
    </row>
    <row r="16" spans="1:32" x14ac:dyDescent="0.3">
      <c r="A16" s="8" t="s">
        <v>10</v>
      </c>
      <c r="B16" s="9">
        <v>487</v>
      </c>
      <c r="C16" s="9">
        <v>0</v>
      </c>
      <c r="D16" s="9">
        <v>686</v>
      </c>
      <c r="E16" s="9">
        <v>1</v>
      </c>
      <c r="F16" s="9">
        <v>0</v>
      </c>
      <c r="G16" s="9">
        <v>0</v>
      </c>
      <c r="H16" s="9">
        <v>0</v>
      </c>
      <c r="I16" s="9">
        <v>2</v>
      </c>
      <c r="J16" s="9">
        <v>2</v>
      </c>
      <c r="K16" s="9">
        <v>0</v>
      </c>
      <c r="L16" s="9">
        <v>0</v>
      </c>
      <c r="M16" s="9">
        <v>966</v>
      </c>
      <c r="N16" s="9">
        <v>0</v>
      </c>
      <c r="O16" s="9">
        <v>0</v>
      </c>
      <c r="P16" s="9">
        <v>22</v>
      </c>
      <c r="Q16" s="9"/>
      <c r="R16" s="9">
        <v>78</v>
      </c>
      <c r="S16" s="9">
        <v>0</v>
      </c>
      <c r="T16" s="9">
        <v>1</v>
      </c>
      <c r="U16" s="9">
        <v>0</v>
      </c>
      <c r="V16" s="9">
        <v>0</v>
      </c>
      <c r="W16" s="9">
        <v>3972</v>
      </c>
      <c r="X16" s="9">
        <v>78</v>
      </c>
      <c r="Y16" s="9">
        <v>2973</v>
      </c>
      <c r="Z16" s="9">
        <v>0</v>
      </c>
      <c r="AA16" s="9">
        <v>15</v>
      </c>
      <c r="AB16" s="9">
        <v>0</v>
      </c>
      <c r="AC16" s="18">
        <f t="shared" si="0"/>
        <v>9283</v>
      </c>
      <c r="AD16" s="18">
        <f t="shared" si="1"/>
        <v>666</v>
      </c>
      <c r="AE16" s="10">
        <v>9949</v>
      </c>
    </row>
    <row r="17" spans="1:31" x14ac:dyDescent="0.3">
      <c r="A17" s="8" t="s">
        <v>11</v>
      </c>
      <c r="B17" s="9">
        <v>0</v>
      </c>
      <c r="C17" s="9">
        <v>0</v>
      </c>
      <c r="D17" s="9">
        <v>711</v>
      </c>
      <c r="E17" s="9">
        <v>0</v>
      </c>
      <c r="F17" s="9"/>
      <c r="G17" s="9">
        <v>0</v>
      </c>
      <c r="H17" s="9">
        <v>0</v>
      </c>
      <c r="I17" s="9">
        <v>0</v>
      </c>
      <c r="J17" s="9"/>
      <c r="K17" s="9">
        <v>0</v>
      </c>
      <c r="L17" s="9">
        <v>0</v>
      </c>
      <c r="M17" s="9">
        <v>169</v>
      </c>
      <c r="N17" s="9">
        <v>0</v>
      </c>
      <c r="O17" s="9">
        <v>0</v>
      </c>
      <c r="P17" s="9">
        <v>0</v>
      </c>
      <c r="Q17" s="9"/>
      <c r="R17" s="9">
        <v>318</v>
      </c>
      <c r="S17" s="9">
        <v>0</v>
      </c>
      <c r="T17" s="9">
        <v>0</v>
      </c>
      <c r="U17" s="9">
        <v>0</v>
      </c>
      <c r="V17" s="9">
        <v>0</v>
      </c>
      <c r="W17" s="9">
        <v>173</v>
      </c>
      <c r="X17" s="9">
        <v>0</v>
      </c>
      <c r="Y17" s="9">
        <v>13</v>
      </c>
      <c r="Z17" s="9">
        <v>0</v>
      </c>
      <c r="AA17" s="9">
        <v>0</v>
      </c>
      <c r="AB17" s="9">
        <v>0</v>
      </c>
      <c r="AC17" s="18">
        <f t="shared" si="0"/>
        <v>1384</v>
      </c>
      <c r="AD17" s="18">
        <f t="shared" si="1"/>
        <v>69</v>
      </c>
      <c r="AE17" s="10">
        <v>1453</v>
      </c>
    </row>
    <row r="18" spans="1:31" x14ac:dyDescent="0.3">
      <c r="A18" s="8" t="s">
        <v>12</v>
      </c>
      <c r="B18" s="9">
        <v>116</v>
      </c>
      <c r="C18" s="9">
        <v>0</v>
      </c>
      <c r="D18" s="9">
        <v>123</v>
      </c>
      <c r="E18" s="9">
        <v>0</v>
      </c>
      <c r="F18" s="9"/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27</v>
      </c>
      <c r="N18" s="9">
        <v>0</v>
      </c>
      <c r="O18" s="9">
        <v>0</v>
      </c>
      <c r="P18" s="9">
        <v>0</v>
      </c>
      <c r="Q18" s="9"/>
      <c r="R18" s="9">
        <v>39</v>
      </c>
      <c r="S18" s="9">
        <v>0</v>
      </c>
      <c r="T18" s="9">
        <v>0</v>
      </c>
      <c r="U18" s="9">
        <v>0</v>
      </c>
      <c r="V18" s="9">
        <v>0</v>
      </c>
      <c r="W18" s="9">
        <v>133</v>
      </c>
      <c r="X18" s="9">
        <v>0</v>
      </c>
      <c r="Y18" s="9">
        <v>65</v>
      </c>
      <c r="Z18" s="9">
        <v>0</v>
      </c>
      <c r="AA18" s="9">
        <v>0</v>
      </c>
      <c r="AB18" s="9">
        <v>0</v>
      </c>
      <c r="AC18" s="18">
        <f t="shared" si="0"/>
        <v>503</v>
      </c>
      <c r="AD18" s="18">
        <f t="shared" si="1"/>
        <v>32783</v>
      </c>
      <c r="AE18" s="10">
        <v>33286</v>
      </c>
    </row>
    <row r="19" spans="1:31" x14ac:dyDescent="0.3">
      <c r="A19" s="8" t="s">
        <v>13</v>
      </c>
      <c r="B19" s="9">
        <v>24</v>
      </c>
      <c r="C19" s="9">
        <v>0</v>
      </c>
      <c r="D19" s="9">
        <v>100</v>
      </c>
      <c r="E19" s="9">
        <v>1</v>
      </c>
      <c r="F19" s="9"/>
      <c r="G19" s="9">
        <v>0</v>
      </c>
      <c r="H19" s="9">
        <v>0</v>
      </c>
      <c r="I19" s="9">
        <v>0</v>
      </c>
      <c r="J19" s="9">
        <v>0</v>
      </c>
      <c r="K19" s="9"/>
      <c r="L19" s="9">
        <v>0</v>
      </c>
      <c r="M19" s="9">
        <v>1061</v>
      </c>
      <c r="N19" s="9">
        <v>0</v>
      </c>
      <c r="O19" s="9">
        <v>0</v>
      </c>
      <c r="P19" s="9">
        <v>0</v>
      </c>
      <c r="Q19" s="9"/>
      <c r="R19" s="9">
        <v>350</v>
      </c>
      <c r="S19" s="9">
        <v>0</v>
      </c>
      <c r="T19" s="9">
        <v>0</v>
      </c>
      <c r="U19" s="9">
        <v>0</v>
      </c>
      <c r="V19" s="9">
        <v>0</v>
      </c>
      <c r="W19" s="9">
        <v>203</v>
      </c>
      <c r="X19" s="9">
        <v>83</v>
      </c>
      <c r="Y19" s="9">
        <v>245</v>
      </c>
      <c r="Z19" s="9">
        <v>0</v>
      </c>
      <c r="AA19" s="9">
        <v>0</v>
      </c>
      <c r="AB19" s="9">
        <v>0</v>
      </c>
      <c r="AC19" s="18">
        <f t="shared" si="0"/>
        <v>2067</v>
      </c>
      <c r="AD19" s="18">
        <f t="shared" si="1"/>
        <v>20</v>
      </c>
      <c r="AE19" s="10">
        <v>2087</v>
      </c>
    </row>
    <row r="20" spans="1:31" x14ac:dyDescent="0.3">
      <c r="A20" s="8" t="s">
        <v>14</v>
      </c>
      <c r="B20" s="9">
        <v>99</v>
      </c>
      <c r="C20" s="9"/>
      <c r="D20" s="9">
        <v>0</v>
      </c>
      <c r="E20" s="9">
        <v>0</v>
      </c>
      <c r="F20" s="9"/>
      <c r="G20" s="9"/>
      <c r="H20" s="9">
        <v>0</v>
      </c>
      <c r="I20" s="9"/>
      <c r="J20" s="9"/>
      <c r="K20" s="9">
        <v>0</v>
      </c>
      <c r="L20" s="9"/>
      <c r="M20" s="9">
        <v>146</v>
      </c>
      <c r="N20" s="9">
        <v>0</v>
      </c>
      <c r="O20" s="9">
        <v>0</v>
      </c>
      <c r="P20" s="9">
        <v>0</v>
      </c>
      <c r="Q20" s="9"/>
      <c r="R20" s="9">
        <v>1</v>
      </c>
      <c r="S20" s="9">
        <v>0</v>
      </c>
      <c r="T20" s="9">
        <v>0</v>
      </c>
      <c r="U20" s="9">
        <v>0</v>
      </c>
      <c r="V20" s="9">
        <v>0</v>
      </c>
      <c r="W20" s="9">
        <v>1</v>
      </c>
      <c r="X20" s="9">
        <v>1043</v>
      </c>
      <c r="Y20" s="9">
        <v>38</v>
      </c>
      <c r="Z20" s="9">
        <v>0</v>
      </c>
      <c r="AA20" s="9">
        <v>0</v>
      </c>
      <c r="AB20" s="9">
        <v>0</v>
      </c>
      <c r="AC20" s="18">
        <f t="shared" si="0"/>
        <v>1328</v>
      </c>
      <c r="AD20" s="18">
        <f t="shared" si="1"/>
        <v>520</v>
      </c>
      <c r="AE20" s="10">
        <v>1848</v>
      </c>
    </row>
    <row r="21" spans="1:31" x14ac:dyDescent="0.3">
      <c r="A21" s="8" t="s">
        <v>15</v>
      </c>
      <c r="B21" s="9">
        <v>5</v>
      </c>
      <c r="C21" s="9">
        <v>0</v>
      </c>
      <c r="D21" s="9">
        <v>420</v>
      </c>
      <c r="E21" s="9">
        <v>0</v>
      </c>
      <c r="F21" s="9"/>
      <c r="G21" s="9">
        <v>0</v>
      </c>
      <c r="H21" s="9">
        <v>0</v>
      </c>
      <c r="I21" s="9"/>
      <c r="J21" s="9">
        <v>0</v>
      </c>
      <c r="K21" s="9"/>
      <c r="L21" s="9"/>
      <c r="M21" s="9">
        <v>6448</v>
      </c>
      <c r="N21" s="9">
        <v>0</v>
      </c>
      <c r="O21" s="9">
        <v>0</v>
      </c>
      <c r="P21" s="9">
        <v>0</v>
      </c>
      <c r="Q21" s="9"/>
      <c r="R21" s="9">
        <v>31</v>
      </c>
      <c r="S21" s="9">
        <v>0</v>
      </c>
      <c r="T21" s="9"/>
      <c r="U21" s="9">
        <v>3</v>
      </c>
      <c r="V21" s="9">
        <v>0</v>
      </c>
      <c r="W21" s="9">
        <v>259</v>
      </c>
      <c r="X21" s="9">
        <v>1</v>
      </c>
      <c r="Y21" s="9">
        <v>367</v>
      </c>
      <c r="Z21" s="9">
        <v>0</v>
      </c>
      <c r="AA21" s="9">
        <v>2</v>
      </c>
      <c r="AB21" s="9">
        <v>0</v>
      </c>
      <c r="AC21" s="18">
        <f t="shared" si="0"/>
        <v>7536</v>
      </c>
      <c r="AD21" s="18">
        <f t="shared" si="1"/>
        <v>86602</v>
      </c>
      <c r="AE21" s="10">
        <v>94138</v>
      </c>
    </row>
    <row r="22" spans="1:31" x14ac:dyDescent="0.3">
      <c r="A22" s="8" t="s">
        <v>16</v>
      </c>
      <c r="B22" s="9">
        <v>609</v>
      </c>
      <c r="C22" s="9">
        <v>0</v>
      </c>
      <c r="D22" s="9">
        <v>869</v>
      </c>
      <c r="E22" s="9">
        <v>2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12144</v>
      </c>
      <c r="N22" s="9">
        <v>15</v>
      </c>
      <c r="O22" s="9">
        <v>0</v>
      </c>
      <c r="P22" s="9">
        <v>0</v>
      </c>
      <c r="Q22" s="9"/>
      <c r="R22" s="9">
        <v>3609</v>
      </c>
      <c r="S22" s="9">
        <v>0</v>
      </c>
      <c r="T22" s="9">
        <v>0</v>
      </c>
      <c r="U22" s="9">
        <v>0</v>
      </c>
      <c r="V22" s="9">
        <v>0</v>
      </c>
      <c r="W22" s="9">
        <v>3778</v>
      </c>
      <c r="X22" s="9">
        <v>61</v>
      </c>
      <c r="Y22" s="9">
        <v>3023</v>
      </c>
      <c r="Z22" s="9">
        <v>0</v>
      </c>
      <c r="AA22" s="9">
        <v>2</v>
      </c>
      <c r="AB22" s="9">
        <v>2</v>
      </c>
      <c r="AC22" s="18">
        <f t="shared" si="0"/>
        <v>24114</v>
      </c>
      <c r="AD22" s="18">
        <f t="shared" si="1"/>
        <v>82</v>
      </c>
      <c r="AE22" s="10">
        <v>24196</v>
      </c>
    </row>
    <row r="23" spans="1:31" x14ac:dyDescent="0.3">
      <c r="A23" s="8" t="s">
        <v>17</v>
      </c>
      <c r="B23" s="9">
        <v>22</v>
      </c>
      <c r="C23" s="9">
        <v>0</v>
      </c>
      <c r="D23" s="9">
        <v>0</v>
      </c>
      <c r="E23" s="9">
        <v>0</v>
      </c>
      <c r="F23" s="9"/>
      <c r="G23" s="9">
        <v>0</v>
      </c>
      <c r="H23" s="9">
        <v>0</v>
      </c>
      <c r="I23" s="9"/>
      <c r="J23" s="9"/>
      <c r="K23" s="9">
        <v>0</v>
      </c>
      <c r="L23" s="9"/>
      <c r="M23" s="9">
        <v>277</v>
      </c>
      <c r="N23" s="9">
        <v>0</v>
      </c>
      <c r="O23" s="9">
        <v>0</v>
      </c>
      <c r="P23" s="9">
        <v>0</v>
      </c>
      <c r="Q23" s="9"/>
      <c r="R23" s="9">
        <v>0</v>
      </c>
      <c r="S23" s="9"/>
      <c r="T23" s="9">
        <v>0</v>
      </c>
      <c r="U23" s="9">
        <v>1</v>
      </c>
      <c r="V23" s="9">
        <v>0</v>
      </c>
      <c r="W23" s="9">
        <v>301</v>
      </c>
      <c r="X23" s="9">
        <v>0</v>
      </c>
      <c r="Y23" s="9">
        <v>816</v>
      </c>
      <c r="Z23" s="9">
        <v>0</v>
      </c>
      <c r="AA23" s="9">
        <v>0</v>
      </c>
      <c r="AB23" s="9">
        <v>0</v>
      </c>
      <c r="AC23" s="18">
        <f t="shared" si="0"/>
        <v>1417</v>
      </c>
      <c r="AD23" s="18">
        <f t="shared" si="1"/>
        <v>5222</v>
      </c>
      <c r="AE23" s="10">
        <v>6639</v>
      </c>
    </row>
    <row r="24" spans="1:31" x14ac:dyDescent="0.3">
      <c r="A24" s="8" t="s">
        <v>18</v>
      </c>
      <c r="B24" s="9">
        <v>1694</v>
      </c>
      <c r="C24" s="9">
        <v>149</v>
      </c>
      <c r="D24" s="9">
        <v>6740</v>
      </c>
      <c r="E24" s="9">
        <v>0</v>
      </c>
      <c r="F24" s="9">
        <v>955</v>
      </c>
      <c r="G24" s="9">
        <v>0</v>
      </c>
      <c r="H24" s="9">
        <v>1427</v>
      </c>
      <c r="I24" s="9">
        <v>0</v>
      </c>
      <c r="J24" s="9">
        <v>0</v>
      </c>
      <c r="K24" s="9">
        <v>0</v>
      </c>
      <c r="L24" s="9">
        <v>0</v>
      </c>
      <c r="M24" s="9">
        <v>175548</v>
      </c>
      <c r="N24" s="9">
        <v>7</v>
      </c>
      <c r="O24" s="9">
        <v>0</v>
      </c>
      <c r="P24" s="9">
        <v>56</v>
      </c>
      <c r="Q24" s="9"/>
      <c r="R24" s="9">
        <v>137</v>
      </c>
      <c r="S24" s="9">
        <v>0</v>
      </c>
      <c r="T24" s="9">
        <v>1</v>
      </c>
      <c r="U24" s="9">
        <v>1269</v>
      </c>
      <c r="V24" s="9">
        <v>0</v>
      </c>
      <c r="W24" s="9">
        <v>39647</v>
      </c>
      <c r="X24" s="9">
        <v>498</v>
      </c>
      <c r="Y24" s="9">
        <v>14135</v>
      </c>
      <c r="Z24" s="9">
        <v>0</v>
      </c>
      <c r="AA24" s="9">
        <v>1</v>
      </c>
      <c r="AB24" s="9">
        <v>9</v>
      </c>
      <c r="AC24" s="18">
        <f t="shared" si="0"/>
        <v>242273</v>
      </c>
      <c r="AD24" s="18">
        <f t="shared" si="1"/>
        <v>51010</v>
      </c>
      <c r="AE24" s="10">
        <v>293283</v>
      </c>
    </row>
    <row r="25" spans="1:31" x14ac:dyDescent="0.3">
      <c r="A25" s="8" t="s">
        <v>19</v>
      </c>
      <c r="B25" s="9">
        <v>472</v>
      </c>
      <c r="C25" s="9">
        <v>5</v>
      </c>
      <c r="D25" s="9">
        <v>18</v>
      </c>
      <c r="E25" s="9">
        <v>0</v>
      </c>
      <c r="F25" s="9"/>
      <c r="G25" s="9">
        <v>0</v>
      </c>
      <c r="H25" s="9">
        <v>0</v>
      </c>
      <c r="I25" s="9">
        <v>9</v>
      </c>
      <c r="J25" s="9">
        <v>0</v>
      </c>
      <c r="K25" s="9">
        <v>0</v>
      </c>
      <c r="L25" s="9">
        <v>0</v>
      </c>
      <c r="M25" s="9">
        <v>148</v>
      </c>
      <c r="N25" s="9"/>
      <c r="O25" s="9">
        <v>0</v>
      </c>
      <c r="P25" s="9">
        <v>6</v>
      </c>
      <c r="Q25" s="9"/>
      <c r="R25" s="9">
        <v>40</v>
      </c>
      <c r="S25" s="9">
        <v>0</v>
      </c>
      <c r="T25" s="9">
        <v>0</v>
      </c>
      <c r="U25" s="9">
        <v>0</v>
      </c>
      <c r="V25" s="9">
        <v>0</v>
      </c>
      <c r="W25" s="9">
        <v>643</v>
      </c>
      <c r="X25" s="9">
        <v>97</v>
      </c>
      <c r="Y25" s="9">
        <v>473</v>
      </c>
      <c r="Z25" s="9">
        <v>0</v>
      </c>
      <c r="AA25" s="9">
        <v>6</v>
      </c>
      <c r="AB25" s="9">
        <v>0</v>
      </c>
      <c r="AC25" s="18">
        <f t="shared" si="0"/>
        <v>1917</v>
      </c>
      <c r="AD25" s="18">
        <f t="shared" si="1"/>
        <v>8613</v>
      </c>
      <c r="AE25" s="10">
        <v>10530</v>
      </c>
    </row>
    <row r="26" spans="1:31" x14ac:dyDescent="0.3">
      <c r="A26" s="8" t="s">
        <v>20</v>
      </c>
      <c r="B26" s="9">
        <v>1081</v>
      </c>
      <c r="C26" s="9">
        <v>0</v>
      </c>
      <c r="D26" s="9">
        <v>336</v>
      </c>
      <c r="E26" s="9">
        <v>0</v>
      </c>
      <c r="F26" s="9"/>
      <c r="G26" s="9">
        <v>0</v>
      </c>
      <c r="H26" s="9">
        <v>0</v>
      </c>
      <c r="I26" s="9">
        <v>9</v>
      </c>
      <c r="J26" s="9">
        <v>0</v>
      </c>
      <c r="K26" s="9">
        <v>0</v>
      </c>
      <c r="L26" s="9">
        <v>0</v>
      </c>
      <c r="M26" s="9">
        <v>1380</v>
      </c>
      <c r="N26" s="9">
        <v>0</v>
      </c>
      <c r="O26" s="9">
        <v>17</v>
      </c>
      <c r="P26" s="9">
        <v>12</v>
      </c>
      <c r="Q26" s="9"/>
      <c r="R26" s="9">
        <v>413</v>
      </c>
      <c r="S26" s="9">
        <v>0</v>
      </c>
      <c r="T26" s="9">
        <v>2</v>
      </c>
      <c r="U26" s="9">
        <v>111</v>
      </c>
      <c r="V26" s="9">
        <v>1</v>
      </c>
      <c r="W26" s="9">
        <v>1214</v>
      </c>
      <c r="X26" s="9">
        <v>188</v>
      </c>
      <c r="Y26" s="9">
        <v>527</v>
      </c>
      <c r="Z26" s="9">
        <v>52</v>
      </c>
      <c r="AA26" s="9">
        <v>7</v>
      </c>
      <c r="AB26" s="9">
        <v>0</v>
      </c>
      <c r="AC26" s="18">
        <f t="shared" si="0"/>
        <v>5350</v>
      </c>
      <c r="AD26" s="18">
        <f t="shared" si="1"/>
        <v>52665</v>
      </c>
      <c r="AE26" s="10">
        <v>58015</v>
      </c>
    </row>
    <row r="27" spans="1:31" x14ac:dyDescent="0.3">
      <c r="A27" s="8" t="s">
        <v>21</v>
      </c>
      <c r="B27" s="9">
        <v>177</v>
      </c>
      <c r="C27" s="9">
        <v>0</v>
      </c>
      <c r="D27" s="9">
        <v>7247</v>
      </c>
      <c r="E27" s="9">
        <v>0</v>
      </c>
      <c r="F27" s="9"/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/>
      <c r="M27" s="9">
        <v>1497</v>
      </c>
      <c r="N27" s="9">
        <v>0</v>
      </c>
      <c r="O27" s="9">
        <v>0</v>
      </c>
      <c r="P27" s="9">
        <v>46</v>
      </c>
      <c r="Q27" s="9"/>
      <c r="R27" s="9">
        <v>12</v>
      </c>
      <c r="S27" s="9"/>
      <c r="T27" s="9">
        <v>0</v>
      </c>
      <c r="U27" s="9">
        <v>0</v>
      </c>
      <c r="V27" s="9">
        <v>0</v>
      </c>
      <c r="W27" s="9">
        <v>738</v>
      </c>
      <c r="X27" s="9">
        <v>2</v>
      </c>
      <c r="Y27" s="9">
        <v>1940</v>
      </c>
      <c r="Z27" s="9">
        <v>0</v>
      </c>
      <c r="AA27" s="9">
        <v>0</v>
      </c>
      <c r="AB27" s="9">
        <v>0</v>
      </c>
      <c r="AC27" s="18">
        <f t="shared" si="0"/>
        <v>11659</v>
      </c>
      <c r="AD27" s="18">
        <f t="shared" si="1"/>
        <v>3082</v>
      </c>
      <c r="AE27" s="10">
        <v>14741</v>
      </c>
    </row>
    <row r="28" spans="1:31" x14ac:dyDescent="0.3">
      <c r="A28" s="8" t="s">
        <v>22</v>
      </c>
      <c r="B28" s="9">
        <v>145</v>
      </c>
      <c r="C28" s="9">
        <v>3</v>
      </c>
      <c r="D28" s="9">
        <v>4418</v>
      </c>
      <c r="E28" s="9">
        <v>3</v>
      </c>
      <c r="F28" s="9"/>
      <c r="G28" s="9">
        <v>0</v>
      </c>
      <c r="H28" s="9">
        <v>83</v>
      </c>
      <c r="I28" s="9">
        <v>4</v>
      </c>
      <c r="J28" s="9">
        <v>0</v>
      </c>
      <c r="K28" s="9">
        <v>0</v>
      </c>
      <c r="L28" s="9">
        <v>0</v>
      </c>
      <c r="M28" s="9">
        <v>1942</v>
      </c>
      <c r="N28" s="9">
        <v>26</v>
      </c>
      <c r="O28" s="9">
        <v>0</v>
      </c>
      <c r="P28" s="9">
        <v>19</v>
      </c>
      <c r="Q28" s="9"/>
      <c r="R28" s="9">
        <v>559</v>
      </c>
      <c r="S28" s="9">
        <v>0</v>
      </c>
      <c r="T28" s="9">
        <v>3</v>
      </c>
      <c r="U28" s="9">
        <v>3</v>
      </c>
      <c r="V28" s="9">
        <v>2</v>
      </c>
      <c r="W28" s="9">
        <v>15673</v>
      </c>
      <c r="X28" s="9">
        <v>133</v>
      </c>
      <c r="Y28" s="9">
        <v>30040</v>
      </c>
      <c r="Z28" s="9">
        <v>21</v>
      </c>
      <c r="AA28" s="9">
        <v>18</v>
      </c>
      <c r="AB28" s="9">
        <v>1</v>
      </c>
      <c r="AC28" s="18">
        <f t="shared" si="0"/>
        <v>53096</v>
      </c>
      <c r="AD28" s="18">
        <f t="shared" si="1"/>
        <v>47191</v>
      </c>
      <c r="AE28" s="10">
        <v>100287</v>
      </c>
    </row>
    <row r="29" spans="1:31" x14ac:dyDescent="0.3">
      <c r="A29" s="8" t="s">
        <v>23</v>
      </c>
      <c r="B29" s="9">
        <v>87</v>
      </c>
      <c r="C29" s="9">
        <v>0</v>
      </c>
      <c r="D29" s="9">
        <v>229</v>
      </c>
      <c r="E29" s="9">
        <v>0</v>
      </c>
      <c r="F29" s="9"/>
      <c r="G29" s="9">
        <v>0</v>
      </c>
      <c r="H29" s="9">
        <v>32</v>
      </c>
      <c r="I29" s="9">
        <v>0</v>
      </c>
      <c r="J29" s="9">
        <v>0</v>
      </c>
      <c r="K29" s="9">
        <v>0</v>
      </c>
      <c r="L29" s="9">
        <v>0</v>
      </c>
      <c r="M29" s="9">
        <v>1318</v>
      </c>
      <c r="N29" s="9">
        <v>0</v>
      </c>
      <c r="O29" s="9">
        <v>0</v>
      </c>
      <c r="P29" s="9">
        <v>5</v>
      </c>
      <c r="Q29" s="9"/>
      <c r="R29" s="9">
        <v>264</v>
      </c>
      <c r="S29" s="9">
        <v>0</v>
      </c>
      <c r="T29" s="9">
        <v>0</v>
      </c>
      <c r="U29" s="9">
        <v>0</v>
      </c>
      <c r="V29" s="9">
        <v>0</v>
      </c>
      <c r="W29" s="9">
        <v>2077</v>
      </c>
      <c r="X29" s="9">
        <v>2</v>
      </c>
      <c r="Y29" s="9">
        <v>1542</v>
      </c>
      <c r="Z29" s="9">
        <v>0</v>
      </c>
      <c r="AA29" s="9">
        <v>0</v>
      </c>
      <c r="AB29" s="9">
        <v>0</v>
      </c>
      <c r="AC29" s="18">
        <f t="shared" si="0"/>
        <v>5556</v>
      </c>
      <c r="AD29" s="18">
        <f t="shared" si="1"/>
        <v>5036</v>
      </c>
      <c r="AE29" s="10">
        <v>10592</v>
      </c>
    </row>
    <row r="30" spans="1:31" x14ac:dyDescent="0.3">
      <c r="A30" s="8" t="s">
        <v>24</v>
      </c>
      <c r="B30" s="9">
        <v>579</v>
      </c>
      <c r="C30" s="9">
        <v>196</v>
      </c>
      <c r="D30" s="9">
        <v>1177</v>
      </c>
      <c r="E30" s="9">
        <v>3099</v>
      </c>
      <c r="F30" s="9">
        <v>0</v>
      </c>
      <c r="G30" s="9">
        <v>198</v>
      </c>
      <c r="H30" s="9">
        <v>14</v>
      </c>
      <c r="I30" s="9">
        <v>0</v>
      </c>
      <c r="J30" s="9">
        <v>151</v>
      </c>
      <c r="K30" s="9">
        <v>0</v>
      </c>
      <c r="L30" s="9">
        <v>0</v>
      </c>
      <c r="M30" s="9">
        <v>1757</v>
      </c>
      <c r="N30" s="9">
        <v>103</v>
      </c>
      <c r="O30" s="9">
        <v>26</v>
      </c>
      <c r="P30" s="9">
        <v>53</v>
      </c>
      <c r="Q30" s="9"/>
      <c r="R30" s="9">
        <v>4378</v>
      </c>
      <c r="S30" s="9">
        <v>0</v>
      </c>
      <c r="T30" s="9">
        <v>5</v>
      </c>
      <c r="U30" s="9">
        <v>42</v>
      </c>
      <c r="V30" s="9">
        <v>0</v>
      </c>
      <c r="W30" s="9">
        <v>3396</v>
      </c>
      <c r="X30" s="9">
        <v>1176</v>
      </c>
      <c r="Y30" s="9">
        <v>2557</v>
      </c>
      <c r="Z30" s="9">
        <v>0</v>
      </c>
      <c r="AA30" s="9">
        <v>340</v>
      </c>
      <c r="AB30" s="9">
        <v>4</v>
      </c>
      <c r="AC30" s="18">
        <f t="shared" si="0"/>
        <v>19251</v>
      </c>
      <c r="AD30" s="18">
        <f t="shared" si="1"/>
        <v>21722</v>
      </c>
      <c r="AE30" s="10">
        <v>40973</v>
      </c>
    </row>
    <row r="31" spans="1:31" ht="15" thickBot="1" x14ac:dyDescent="0.35">
      <c r="A31" s="11" t="s">
        <v>25</v>
      </c>
      <c r="B31" s="12">
        <f t="shared" ref="B31:AD31" si="2">SUM(B8:B30)</f>
        <v>8427</v>
      </c>
      <c r="C31" s="12">
        <f t="shared" si="2"/>
        <v>824</v>
      </c>
      <c r="D31" s="12">
        <f t="shared" si="2"/>
        <v>23755</v>
      </c>
      <c r="E31" s="12">
        <f t="shared" si="2"/>
        <v>3109</v>
      </c>
      <c r="F31" s="12">
        <f t="shared" si="2"/>
        <v>955</v>
      </c>
      <c r="G31" s="12">
        <f t="shared" si="2"/>
        <v>198</v>
      </c>
      <c r="H31" s="12">
        <f t="shared" si="2"/>
        <v>1858</v>
      </c>
      <c r="I31" s="12">
        <f t="shared" si="2"/>
        <v>24</v>
      </c>
      <c r="J31" s="12">
        <f t="shared" si="2"/>
        <v>153</v>
      </c>
      <c r="K31" s="12">
        <f t="shared" si="2"/>
        <v>0</v>
      </c>
      <c r="L31" s="12">
        <f t="shared" si="2"/>
        <v>0</v>
      </c>
      <c r="M31" s="12">
        <f t="shared" si="2"/>
        <v>210311</v>
      </c>
      <c r="N31" s="12">
        <f t="shared" si="2"/>
        <v>173</v>
      </c>
      <c r="O31" s="12">
        <f t="shared" si="2"/>
        <v>43</v>
      </c>
      <c r="P31" s="12">
        <f t="shared" si="2"/>
        <v>373</v>
      </c>
      <c r="Q31" s="12">
        <f t="shared" si="2"/>
        <v>0</v>
      </c>
      <c r="R31" s="12">
        <f t="shared" si="2"/>
        <v>11709</v>
      </c>
      <c r="S31" s="12">
        <f t="shared" si="2"/>
        <v>0</v>
      </c>
      <c r="T31" s="12">
        <f t="shared" si="2"/>
        <v>12</v>
      </c>
      <c r="U31" s="12">
        <f t="shared" si="2"/>
        <v>1430</v>
      </c>
      <c r="V31" s="12">
        <f t="shared" si="2"/>
        <v>3</v>
      </c>
      <c r="W31" s="12">
        <f t="shared" si="2"/>
        <v>94143</v>
      </c>
      <c r="X31" s="12">
        <f t="shared" si="2"/>
        <v>3525</v>
      </c>
      <c r="Y31" s="12">
        <f t="shared" si="2"/>
        <v>65133</v>
      </c>
      <c r="Z31" s="12">
        <f t="shared" si="2"/>
        <v>73</v>
      </c>
      <c r="AA31" s="12">
        <f t="shared" si="2"/>
        <v>397</v>
      </c>
      <c r="AB31" s="12">
        <f t="shared" si="2"/>
        <v>44</v>
      </c>
      <c r="AC31" s="12">
        <f t="shared" si="2"/>
        <v>426672</v>
      </c>
      <c r="AD31" s="12">
        <f t="shared" si="2"/>
        <v>385018</v>
      </c>
      <c r="AE31" s="12">
        <v>811690</v>
      </c>
    </row>
    <row r="32" spans="1:31" ht="15" thickTop="1" x14ac:dyDescent="0.3">
      <c r="A32" s="13" t="s">
        <v>26</v>
      </c>
      <c r="B32" s="13">
        <v>240</v>
      </c>
      <c r="C32" s="13">
        <v>0</v>
      </c>
      <c r="D32" s="13">
        <v>692</v>
      </c>
      <c r="E32" s="13">
        <v>3</v>
      </c>
      <c r="F32" s="13"/>
      <c r="G32" s="13">
        <v>0</v>
      </c>
      <c r="H32" s="13">
        <v>7</v>
      </c>
      <c r="I32" s="13">
        <v>0</v>
      </c>
      <c r="J32" s="13">
        <v>0</v>
      </c>
      <c r="K32" s="13">
        <v>0</v>
      </c>
      <c r="L32" s="13">
        <v>0</v>
      </c>
      <c r="M32" s="13">
        <v>1278</v>
      </c>
      <c r="N32" s="13">
        <v>6</v>
      </c>
      <c r="O32" s="13">
        <v>0</v>
      </c>
      <c r="P32" s="13">
        <v>3</v>
      </c>
      <c r="Q32" s="13">
        <v>0</v>
      </c>
      <c r="R32" s="13">
        <v>147</v>
      </c>
      <c r="S32" s="13">
        <v>0</v>
      </c>
      <c r="T32" s="13">
        <v>0</v>
      </c>
      <c r="U32" s="13">
        <v>0</v>
      </c>
      <c r="V32" s="13">
        <v>0</v>
      </c>
      <c r="W32" s="13">
        <v>7412</v>
      </c>
      <c r="X32" s="13">
        <v>337</v>
      </c>
      <c r="Y32" s="13">
        <v>17685</v>
      </c>
      <c r="Z32" s="13">
        <v>0</v>
      </c>
      <c r="AA32" s="13">
        <v>47</v>
      </c>
      <c r="AB32" s="13">
        <v>0</v>
      </c>
      <c r="AC32" s="18">
        <f t="shared" ref="AC32:AC60" si="3">SUM(B32:AB32)</f>
        <v>27857</v>
      </c>
      <c r="AD32" s="18">
        <f t="shared" ref="AD32:AD60" si="4">+AE32-AC32</f>
        <v>278277</v>
      </c>
      <c r="AE32" s="10">
        <v>306134</v>
      </c>
    </row>
    <row r="33" spans="1:31" x14ac:dyDescent="0.3">
      <c r="A33" s="13" t="s">
        <v>27</v>
      </c>
      <c r="B33" s="13">
        <v>0</v>
      </c>
      <c r="C33" s="13">
        <v>8</v>
      </c>
      <c r="D33" s="13">
        <v>0</v>
      </c>
      <c r="E33" s="13">
        <v>1</v>
      </c>
      <c r="F33" s="13"/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763</v>
      </c>
      <c r="N33" s="13">
        <v>131</v>
      </c>
      <c r="O33" s="13">
        <v>0</v>
      </c>
      <c r="P33" s="13">
        <v>0</v>
      </c>
      <c r="Q33" s="13"/>
      <c r="R33" s="13">
        <v>325</v>
      </c>
      <c r="S33" s="13">
        <v>0</v>
      </c>
      <c r="T33" s="13">
        <v>0</v>
      </c>
      <c r="U33" s="13">
        <v>0</v>
      </c>
      <c r="V33" s="13">
        <v>0</v>
      </c>
      <c r="W33" s="13">
        <v>90</v>
      </c>
      <c r="X33" s="13">
        <v>4</v>
      </c>
      <c r="Y33" s="13">
        <v>60</v>
      </c>
      <c r="Z33" s="13">
        <v>0</v>
      </c>
      <c r="AA33" s="13">
        <v>0</v>
      </c>
      <c r="AB33" s="13">
        <v>0</v>
      </c>
      <c r="AC33" s="18">
        <f t="shared" si="3"/>
        <v>1382</v>
      </c>
      <c r="AD33" s="18">
        <f t="shared" si="4"/>
        <v>90</v>
      </c>
      <c r="AE33" s="10">
        <v>1472</v>
      </c>
    </row>
    <row r="34" spans="1:31" x14ac:dyDescent="0.3">
      <c r="A34" s="13" t="s">
        <v>28</v>
      </c>
      <c r="B34" s="13">
        <v>3924</v>
      </c>
      <c r="C34" s="13">
        <v>3</v>
      </c>
      <c r="D34" s="13">
        <v>244</v>
      </c>
      <c r="E34" s="13">
        <v>0</v>
      </c>
      <c r="F34" s="13"/>
      <c r="G34" s="13">
        <v>0</v>
      </c>
      <c r="H34" s="13">
        <v>31</v>
      </c>
      <c r="I34" s="13">
        <v>40</v>
      </c>
      <c r="J34" s="13">
        <v>0</v>
      </c>
      <c r="K34" s="13">
        <v>0</v>
      </c>
      <c r="L34" s="13">
        <v>0</v>
      </c>
      <c r="M34" s="13">
        <v>650</v>
      </c>
      <c r="N34" s="13">
        <v>1</v>
      </c>
      <c r="O34" s="13">
        <v>0</v>
      </c>
      <c r="P34" s="13">
        <v>150</v>
      </c>
      <c r="Q34" s="13"/>
      <c r="R34" s="13">
        <v>91</v>
      </c>
      <c r="S34" s="13">
        <v>0</v>
      </c>
      <c r="T34" s="13">
        <v>0</v>
      </c>
      <c r="U34" s="13">
        <v>0</v>
      </c>
      <c r="V34" s="13">
        <v>0</v>
      </c>
      <c r="W34" s="13">
        <v>985</v>
      </c>
      <c r="X34" s="13">
        <v>493</v>
      </c>
      <c r="Y34" s="13">
        <v>8496</v>
      </c>
      <c r="Z34" s="13">
        <v>0</v>
      </c>
      <c r="AA34" s="13">
        <v>40</v>
      </c>
      <c r="AB34" s="13">
        <v>3</v>
      </c>
      <c r="AC34" s="18">
        <f t="shared" si="3"/>
        <v>15151</v>
      </c>
      <c r="AD34" s="18">
        <f t="shared" si="4"/>
        <v>154193</v>
      </c>
      <c r="AE34" s="10">
        <v>169344</v>
      </c>
    </row>
    <row r="35" spans="1:31" x14ac:dyDescent="0.3">
      <c r="A35" s="13" t="s">
        <v>29</v>
      </c>
      <c r="B35" s="13">
        <v>0</v>
      </c>
      <c r="C35" s="13">
        <v>0</v>
      </c>
      <c r="D35" s="13">
        <v>5</v>
      </c>
      <c r="E35" s="13">
        <v>0</v>
      </c>
      <c r="F35" s="13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53</v>
      </c>
      <c r="N35" s="13">
        <v>0</v>
      </c>
      <c r="O35" s="13">
        <v>0</v>
      </c>
      <c r="P35" s="13">
        <v>0</v>
      </c>
      <c r="Q35" s="13"/>
      <c r="R35" s="13">
        <v>25</v>
      </c>
      <c r="S35" s="13">
        <v>0</v>
      </c>
      <c r="T35" s="13">
        <v>0</v>
      </c>
      <c r="U35" s="13">
        <v>0</v>
      </c>
      <c r="V35" s="13">
        <v>0</v>
      </c>
      <c r="W35" s="13">
        <v>27</v>
      </c>
      <c r="X35" s="13">
        <v>2</v>
      </c>
      <c r="Y35" s="13">
        <v>0</v>
      </c>
      <c r="Z35" s="13">
        <v>0</v>
      </c>
      <c r="AA35" s="13">
        <v>0</v>
      </c>
      <c r="AB35" s="13">
        <v>0</v>
      </c>
      <c r="AC35" s="18">
        <f t="shared" si="3"/>
        <v>112</v>
      </c>
      <c r="AD35" s="18">
        <f t="shared" si="4"/>
        <v>1747</v>
      </c>
      <c r="AE35" s="10">
        <v>1859</v>
      </c>
    </row>
    <row r="36" spans="1:31" x14ac:dyDescent="0.3">
      <c r="A36" s="13" t="s">
        <v>30</v>
      </c>
      <c r="B36" s="13">
        <v>13</v>
      </c>
      <c r="C36" s="13">
        <v>0</v>
      </c>
      <c r="D36" s="13">
        <v>146</v>
      </c>
      <c r="E36" s="13">
        <v>0</v>
      </c>
      <c r="F36" s="13"/>
      <c r="G36" s="13">
        <v>1300</v>
      </c>
      <c r="H36" s="13">
        <v>26</v>
      </c>
      <c r="I36" s="13">
        <v>0</v>
      </c>
      <c r="J36" s="13">
        <v>0</v>
      </c>
      <c r="K36" s="13">
        <v>233</v>
      </c>
      <c r="L36" s="13">
        <v>0</v>
      </c>
      <c r="M36" s="13">
        <v>221</v>
      </c>
      <c r="N36" s="13">
        <v>3200</v>
      </c>
      <c r="O36" s="13">
        <v>0</v>
      </c>
      <c r="P36" s="13">
        <v>0</v>
      </c>
      <c r="Q36" s="13">
        <v>0</v>
      </c>
      <c r="R36" s="13">
        <v>507</v>
      </c>
      <c r="S36" s="13">
        <v>0</v>
      </c>
      <c r="T36" s="13">
        <v>0</v>
      </c>
      <c r="U36" s="13">
        <v>4</v>
      </c>
      <c r="V36" s="13">
        <v>0</v>
      </c>
      <c r="W36" s="13">
        <v>247</v>
      </c>
      <c r="X36" s="13">
        <v>10</v>
      </c>
      <c r="Y36" s="13">
        <v>133</v>
      </c>
      <c r="Z36" s="13">
        <v>0</v>
      </c>
      <c r="AA36" s="13">
        <v>9</v>
      </c>
      <c r="AB36" s="13">
        <v>0</v>
      </c>
      <c r="AC36" s="18">
        <f t="shared" si="3"/>
        <v>6049</v>
      </c>
      <c r="AD36" s="18">
        <f t="shared" si="4"/>
        <v>6606</v>
      </c>
      <c r="AE36" s="10">
        <v>12655</v>
      </c>
    </row>
    <row r="37" spans="1:31" x14ac:dyDescent="0.3">
      <c r="A37" s="13" t="s">
        <v>31</v>
      </c>
      <c r="B37" s="13">
        <v>25</v>
      </c>
      <c r="C37" s="13">
        <v>0</v>
      </c>
      <c r="D37" s="13">
        <v>1</v>
      </c>
      <c r="E37" s="13">
        <v>0</v>
      </c>
      <c r="F37" s="13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86</v>
      </c>
      <c r="N37" s="13">
        <v>2</v>
      </c>
      <c r="O37" s="13">
        <v>0</v>
      </c>
      <c r="P37" s="13">
        <v>0</v>
      </c>
      <c r="Q37" s="13"/>
      <c r="R37" s="13">
        <v>22</v>
      </c>
      <c r="S37" s="13">
        <v>0</v>
      </c>
      <c r="T37" s="13">
        <v>0</v>
      </c>
      <c r="U37" s="13">
        <v>0</v>
      </c>
      <c r="V37" s="13">
        <v>0</v>
      </c>
      <c r="W37" s="13">
        <v>1046</v>
      </c>
      <c r="X37" s="13">
        <v>0</v>
      </c>
      <c r="Y37" s="13">
        <v>164</v>
      </c>
      <c r="Z37" s="13">
        <v>0</v>
      </c>
      <c r="AA37" s="13">
        <v>1</v>
      </c>
      <c r="AB37" s="13">
        <v>0</v>
      </c>
      <c r="AC37" s="18">
        <f t="shared" si="3"/>
        <v>1347</v>
      </c>
      <c r="AD37" s="18">
        <f t="shared" si="4"/>
        <v>6781</v>
      </c>
      <c r="AE37" s="10">
        <v>8128</v>
      </c>
    </row>
    <row r="38" spans="1:31" x14ac:dyDescent="0.3">
      <c r="A38" s="13" t="s">
        <v>32</v>
      </c>
      <c r="B38" s="13">
        <v>66</v>
      </c>
      <c r="C38" s="13">
        <v>55</v>
      </c>
      <c r="D38" s="13">
        <v>19</v>
      </c>
      <c r="E38" s="13">
        <v>2</v>
      </c>
      <c r="F38" s="13"/>
      <c r="G38" s="13">
        <v>0</v>
      </c>
      <c r="H38" s="13">
        <v>3</v>
      </c>
      <c r="I38" s="13">
        <v>0</v>
      </c>
      <c r="J38" s="13">
        <v>0</v>
      </c>
      <c r="K38" s="13">
        <v>0</v>
      </c>
      <c r="L38" s="13">
        <v>0</v>
      </c>
      <c r="M38" s="13">
        <v>91</v>
      </c>
      <c r="N38" s="13">
        <v>1</v>
      </c>
      <c r="O38" s="13">
        <v>0</v>
      </c>
      <c r="P38" s="13">
        <v>75</v>
      </c>
      <c r="Q38" s="13"/>
      <c r="R38" s="13">
        <v>204</v>
      </c>
      <c r="S38" s="13">
        <v>0</v>
      </c>
      <c r="T38" s="13">
        <v>0</v>
      </c>
      <c r="U38" s="13">
        <v>0</v>
      </c>
      <c r="V38" s="13">
        <v>0</v>
      </c>
      <c r="W38" s="13">
        <v>463</v>
      </c>
      <c r="X38" s="13">
        <v>107</v>
      </c>
      <c r="Y38" s="13">
        <v>24446</v>
      </c>
      <c r="Z38" s="13">
        <v>0</v>
      </c>
      <c r="AA38" s="13">
        <v>9</v>
      </c>
      <c r="AB38" s="13">
        <v>0</v>
      </c>
      <c r="AC38" s="18">
        <f t="shared" si="3"/>
        <v>25541</v>
      </c>
      <c r="AD38" s="18">
        <f t="shared" si="4"/>
        <v>128620</v>
      </c>
      <c r="AE38" s="10">
        <v>154161</v>
      </c>
    </row>
    <row r="39" spans="1:31" x14ac:dyDescent="0.3">
      <c r="A39" s="13" t="s">
        <v>33</v>
      </c>
      <c r="B39" s="13">
        <v>1512</v>
      </c>
      <c r="C39" s="13">
        <v>79</v>
      </c>
      <c r="D39" s="13">
        <v>1051</v>
      </c>
      <c r="E39" s="13">
        <v>1</v>
      </c>
      <c r="F39" s="13">
        <v>7</v>
      </c>
      <c r="G39" s="13">
        <v>0</v>
      </c>
      <c r="H39" s="13">
        <v>3</v>
      </c>
      <c r="I39" s="13">
        <v>0</v>
      </c>
      <c r="J39" s="13">
        <v>0</v>
      </c>
      <c r="K39" s="13">
        <v>0</v>
      </c>
      <c r="L39" s="13">
        <v>0</v>
      </c>
      <c r="M39" s="13">
        <v>385</v>
      </c>
      <c r="N39" s="13">
        <v>6911</v>
      </c>
      <c r="O39" s="13">
        <v>0</v>
      </c>
      <c r="P39" s="13">
        <v>39</v>
      </c>
      <c r="Q39" s="13">
        <v>0</v>
      </c>
      <c r="R39" s="13">
        <v>234</v>
      </c>
      <c r="S39" s="13">
        <v>0</v>
      </c>
      <c r="T39" s="13">
        <v>0</v>
      </c>
      <c r="U39" s="13">
        <v>0</v>
      </c>
      <c r="V39" s="13">
        <v>0</v>
      </c>
      <c r="W39" s="13">
        <v>671</v>
      </c>
      <c r="X39" s="13">
        <v>0</v>
      </c>
      <c r="Y39" s="13">
        <v>3686</v>
      </c>
      <c r="Z39" s="13">
        <v>71</v>
      </c>
      <c r="AA39" s="13">
        <v>0</v>
      </c>
      <c r="AB39" s="13">
        <v>57</v>
      </c>
      <c r="AC39" s="18">
        <f t="shared" si="3"/>
        <v>14707</v>
      </c>
      <c r="AD39" s="18">
        <f t="shared" si="4"/>
        <v>12419</v>
      </c>
      <c r="AE39" s="10">
        <v>27126</v>
      </c>
    </row>
    <row r="40" spans="1:31" x14ac:dyDescent="0.3">
      <c r="A40" s="13" t="s">
        <v>34</v>
      </c>
      <c r="B40" s="13">
        <v>8</v>
      </c>
      <c r="C40" s="13">
        <v>1</v>
      </c>
      <c r="D40" s="13">
        <v>0</v>
      </c>
      <c r="E40" s="13">
        <v>0</v>
      </c>
      <c r="F40" s="13"/>
      <c r="G40" s="13">
        <v>0</v>
      </c>
      <c r="H40" s="13">
        <v>32</v>
      </c>
      <c r="I40" s="13">
        <v>0</v>
      </c>
      <c r="J40" s="13">
        <v>0</v>
      </c>
      <c r="K40" s="13">
        <v>0</v>
      </c>
      <c r="L40" s="13"/>
      <c r="M40" s="13">
        <v>141</v>
      </c>
      <c r="N40" s="13">
        <v>0</v>
      </c>
      <c r="O40" s="13">
        <v>0</v>
      </c>
      <c r="P40" s="13"/>
      <c r="Q40" s="13"/>
      <c r="R40" s="13">
        <v>77</v>
      </c>
      <c r="S40" s="13"/>
      <c r="T40" s="13"/>
      <c r="U40" s="13">
        <v>0</v>
      </c>
      <c r="V40" s="13"/>
      <c r="W40" s="13">
        <v>362</v>
      </c>
      <c r="X40" s="13">
        <v>59</v>
      </c>
      <c r="Y40" s="13">
        <v>204</v>
      </c>
      <c r="Z40" s="13">
        <v>0</v>
      </c>
      <c r="AA40" s="13">
        <v>0</v>
      </c>
      <c r="AB40" s="13">
        <v>0</v>
      </c>
      <c r="AC40" s="18">
        <f t="shared" si="3"/>
        <v>884</v>
      </c>
      <c r="AD40" s="18">
        <f t="shared" si="4"/>
        <v>335</v>
      </c>
      <c r="AE40" s="10">
        <v>1219</v>
      </c>
    </row>
    <row r="41" spans="1:31" x14ac:dyDescent="0.3">
      <c r="A41" s="13" t="s">
        <v>35</v>
      </c>
      <c r="B41" s="13">
        <v>0</v>
      </c>
      <c r="C41" s="13"/>
      <c r="D41" s="13">
        <v>2</v>
      </c>
      <c r="E41" s="13">
        <v>0</v>
      </c>
      <c r="F41" s="13"/>
      <c r="G41" s="13">
        <v>0</v>
      </c>
      <c r="H41" s="13"/>
      <c r="I41" s="13"/>
      <c r="J41" s="13">
        <v>0</v>
      </c>
      <c r="K41" s="13"/>
      <c r="L41" s="13"/>
      <c r="M41" s="13">
        <v>3</v>
      </c>
      <c r="N41" s="13">
        <v>0</v>
      </c>
      <c r="O41" s="13">
        <v>0</v>
      </c>
      <c r="P41" s="13">
        <v>0</v>
      </c>
      <c r="Q41" s="13"/>
      <c r="R41" s="13">
        <v>4</v>
      </c>
      <c r="S41" s="13"/>
      <c r="T41" s="13">
        <v>0</v>
      </c>
      <c r="U41" s="13">
        <v>0</v>
      </c>
      <c r="V41" s="13"/>
      <c r="W41" s="13">
        <v>3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8">
        <f t="shared" si="3"/>
        <v>12</v>
      </c>
      <c r="AD41" s="18">
        <f t="shared" si="4"/>
        <v>52</v>
      </c>
      <c r="AE41" s="10">
        <v>64</v>
      </c>
    </row>
    <row r="42" spans="1:31" x14ac:dyDescent="0.3">
      <c r="A42" s="13" t="s">
        <v>36</v>
      </c>
      <c r="B42" s="13">
        <v>27</v>
      </c>
      <c r="C42" s="13">
        <v>0</v>
      </c>
      <c r="D42" s="13">
        <v>9862</v>
      </c>
      <c r="E42" s="13">
        <v>0</v>
      </c>
      <c r="F42" s="13"/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  <c r="M42" s="13">
        <v>1018</v>
      </c>
      <c r="N42" s="13">
        <v>20983</v>
      </c>
      <c r="O42" s="13">
        <v>0</v>
      </c>
      <c r="P42" s="13">
        <v>0</v>
      </c>
      <c r="Q42" s="13"/>
      <c r="R42" s="13">
        <v>35343</v>
      </c>
      <c r="S42" s="13">
        <v>0</v>
      </c>
      <c r="T42" s="13">
        <v>0</v>
      </c>
      <c r="U42" s="13">
        <v>0</v>
      </c>
      <c r="V42" s="13">
        <v>0</v>
      </c>
      <c r="W42" s="13">
        <v>3260</v>
      </c>
      <c r="X42" s="13">
        <v>5</v>
      </c>
      <c r="Y42" s="13">
        <v>30859</v>
      </c>
      <c r="Z42" s="13">
        <v>0</v>
      </c>
      <c r="AA42" s="13">
        <v>0</v>
      </c>
      <c r="AB42" s="13">
        <v>0</v>
      </c>
      <c r="AC42" s="18">
        <f t="shared" si="3"/>
        <v>101357</v>
      </c>
      <c r="AD42" s="18">
        <f t="shared" si="4"/>
        <v>78301</v>
      </c>
      <c r="AE42" s="10">
        <v>179658</v>
      </c>
    </row>
    <row r="43" spans="1:31" x14ac:dyDescent="0.3">
      <c r="A43" s="13" t="s">
        <v>37</v>
      </c>
      <c r="B43" s="13">
        <v>233</v>
      </c>
      <c r="C43" s="13">
        <v>8</v>
      </c>
      <c r="D43" s="13">
        <v>29</v>
      </c>
      <c r="E43" s="13">
        <v>3</v>
      </c>
      <c r="F43" s="13"/>
      <c r="G43" s="13">
        <v>0</v>
      </c>
      <c r="H43" s="13">
        <v>10</v>
      </c>
      <c r="I43" s="13">
        <v>34</v>
      </c>
      <c r="J43" s="13">
        <v>0</v>
      </c>
      <c r="K43" s="13">
        <v>0</v>
      </c>
      <c r="L43" s="13">
        <v>0</v>
      </c>
      <c r="M43" s="13">
        <v>467</v>
      </c>
      <c r="N43" s="13">
        <v>0</v>
      </c>
      <c r="O43" s="13">
        <v>85</v>
      </c>
      <c r="P43" s="13">
        <v>5</v>
      </c>
      <c r="Q43" s="13">
        <v>0</v>
      </c>
      <c r="R43" s="13">
        <v>116</v>
      </c>
      <c r="S43" s="13">
        <v>0</v>
      </c>
      <c r="T43" s="13">
        <v>0</v>
      </c>
      <c r="U43" s="13">
        <v>0</v>
      </c>
      <c r="V43" s="13">
        <v>0</v>
      </c>
      <c r="W43" s="13">
        <v>1833</v>
      </c>
      <c r="X43" s="13">
        <v>258</v>
      </c>
      <c r="Y43" s="13">
        <v>861</v>
      </c>
      <c r="Z43" s="13">
        <v>121</v>
      </c>
      <c r="AA43" s="13">
        <v>3</v>
      </c>
      <c r="AB43" s="13">
        <v>7</v>
      </c>
      <c r="AC43" s="18">
        <f t="shared" si="3"/>
        <v>4073</v>
      </c>
      <c r="AD43" s="18">
        <f t="shared" si="4"/>
        <v>30933</v>
      </c>
      <c r="AE43" s="10">
        <v>35006</v>
      </c>
    </row>
    <row r="44" spans="1:31" x14ac:dyDescent="0.3">
      <c r="A44" s="13" t="s">
        <v>38</v>
      </c>
      <c r="B44" s="13">
        <v>862</v>
      </c>
      <c r="C44" s="13">
        <v>0</v>
      </c>
      <c r="D44" s="13">
        <v>33</v>
      </c>
      <c r="E44" s="13">
        <v>0</v>
      </c>
      <c r="F44" s="13"/>
      <c r="G44" s="13">
        <v>17</v>
      </c>
      <c r="H44" s="13">
        <v>1</v>
      </c>
      <c r="I44" s="13">
        <v>20</v>
      </c>
      <c r="J44" s="13">
        <v>1</v>
      </c>
      <c r="K44" s="13">
        <v>0</v>
      </c>
      <c r="L44" s="13">
        <v>10</v>
      </c>
      <c r="M44" s="13">
        <v>3137</v>
      </c>
      <c r="N44" s="13">
        <v>61</v>
      </c>
      <c r="O44" s="13">
        <v>13</v>
      </c>
      <c r="P44" s="13">
        <v>28</v>
      </c>
      <c r="Q44" s="13">
        <v>134</v>
      </c>
      <c r="R44" s="13">
        <v>326</v>
      </c>
      <c r="S44" s="13">
        <v>0</v>
      </c>
      <c r="T44" s="13">
        <v>40</v>
      </c>
      <c r="U44" s="13">
        <v>0</v>
      </c>
      <c r="V44" s="13">
        <v>0</v>
      </c>
      <c r="W44" s="13">
        <v>817</v>
      </c>
      <c r="X44" s="13">
        <v>0</v>
      </c>
      <c r="Y44" s="13">
        <v>6200</v>
      </c>
      <c r="Z44" s="13">
        <v>3</v>
      </c>
      <c r="AA44" s="13">
        <v>0</v>
      </c>
      <c r="AB44" s="13">
        <v>19</v>
      </c>
      <c r="AC44" s="18">
        <f t="shared" si="3"/>
        <v>11722</v>
      </c>
      <c r="AD44" s="18">
        <f t="shared" si="4"/>
        <v>17417</v>
      </c>
      <c r="AE44" s="10">
        <v>29139</v>
      </c>
    </row>
    <row r="45" spans="1:31" x14ac:dyDescent="0.3">
      <c r="A45" s="13" t="s">
        <v>39</v>
      </c>
      <c r="B45" s="13">
        <v>475</v>
      </c>
      <c r="C45" s="13">
        <v>0</v>
      </c>
      <c r="D45" s="13">
        <v>49</v>
      </c>
      <c r="E45" s="13">
        <v>0</v>
      </c>
      <c r="F45" s="13">
        <v>116</v>
      </c>
      <c r="G45" s="13">
        <v>0</v>
      </c>
      <c r="H45" s="13">
        <v>0</v>
      </c>
      <c r="I45" s="13">
        <v>40</v>
      </c>
      <c r="J45" s="13">
        <v>3</v>
      </c>
      <c r="K45" s="13">
        <v>0</v>
      </c>
      <c r="L45" s="13">
        <v>0</v>
      </c>
      <c r="M45" s="13">
        <v>106</v>
      </c>
      <c r="N45" s="13">
        <v>3</v>
      </c>
      <c r="O45" s="13">
        <v>0</v>
      </c>
      <c r="P45" s="13">
        <v>0</v>
      </c>
      <c r="Q45" s="13">
        <v>25</v>
      </c>
      <c r="R45" s="13">
        <v>26</v>
      </c>
      <c r="S45" s="13">
        <v>0</v>
      </c>
      <c r="T45" s="13">
        <v>4</v>
      </c>
      <c r="U45" s="13">
        <v>0</v>
      </c>
      <c r="V45" s="13">
        <v>0</v>
      </c>
      <c r="W45" s="13">
        <v>2248</v>
      </c>
      <c r="X45" s="13">
        <v>4</v>
      </c>
      <c r="Y45" s="13">
        <v>2044</v>
      </c>
      <c r="Z45" s="13">
        <v>0</v>
      </c>
      <c r="AA45" s="13">
        <v>3</v>
      </c>
      <c r="AB45" s="13">
        <v>0</v>
      </c>
      <c r="AC45" s="18">
        <f t="shared" si="3"/>
        <v>5146</v>
      </c>
      <c r="AD45" s="18">
        <f t="shared" si="4"/>
        <v>84978</v>
      </c>
      <c r="AE45" s="10">
        <v>90124</v>
      </c>
    </row>
    <row r="46" spans="1:31" x14ac:dyDescent="0.3">
      <c r="A46" s="13" t="s">
        <v>40</v>
      </c>
      <c r="B46" s="13">
        <v>4071</v>
      </c>
      <c r="C46" s="13">
        <v>3336</v>
      </c>
      <c r="D46" s="13">
        <v>1970</v>
      </c>
      <c r="E46" s="13">
        <v>0</v>
      </c>
      <c r="F46" s="13"/>
      <c r="G46" s="13">
        <v>0</v>
      </c>
      <c r="H46" s="13">
        <v>0</v>
      </c>
      <c r="I46" s="13">
        <v>0</v>
      </c>
      <c r="J46" s="13">
        <v>13</v>
      </c>
      <c r="K46" s="13">
        <v>0</v>
      </c>
      <c r="L46" s="13">
        <v>0</v>
      </c>
      <c r="M46" s="13">
        <v>23522</v>
      </c>
      <c r="N46" s="13">
        <v>1</v>
      </c>
      <c r="O46" s="13">
        <v>26</v>
      </c>
      <c r="P46" s="13">
        <v>10</v>
      </c>
      <c r="Q46" s="13"/>
      <c r="R46" s="13">
        <v>58110</v>
      </c>
      <c r="S46" s="13"/>
      <c r="T46" s="13"/>
      <c r="U46" s="13">
        <v>0</v>
      </c>
      <c r="V46" s="13">
        <v>0</v>
      </c>
      <c r="W46" s="13">
        <v>2173</v>
      </c>
      <c r="X46" s="13">
        <v>13156</v>
      </c>
      <c r="Y46" s="13">
        <v>6883</v>
      </c>
      <c r="Z46" s="13">
        <v>0</v>
      </c>
      <c r="AA46" s="13">
        <v>0</v>
      </c>
      <c r="AB46" s="13">
        <v>14</v>
      </c>
      <c r="AC46" s="18">
        <f t="shared" si="3"/>
        <v>113285</v>
      </c>
      <c r="AD46" s="18">
        <f t="shared" si="4"/>
        <v>7972</v>
      </c>
      <c r="AE46" s="10">
        <v>121257</v>
      </c>
    </row>
    <row r="47" spans="1:31" x14ac:dyDescent="0.3">
      <c r="A47" s="13" t="s">
        <v>41</v>
      </c>
      <c r="B47" s="13">
        <v>4</v>
      </c>
      <c r="C47" s="13">
        <v>8</v>
      </c>
      <c r="D47" s="13">
        <v>0</v>
      </c>
      <c r="E47" s="13">
        <v>0</v>
      </c>
      <c r="F47" s="13"/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12</v>
      </c>
      <c r="N47" s="13">
        <v>6</v>
      </c>
      <c r="O47" s="13">
        <v>0</v>
      </c>
      <c r="P47" s="13">
        <v>0</v>
      </c>
      <c r="Q47" s="13"/>
      <c r="R47" s="13">
        <v>6</v>
      </c>
      <c r="S47" s="13">
        <v>0</v>
      </c>
      <c r="T47" s="13">
        <v>0</v>
      </c>
      <c r="U47" s="13">
        <v>0</v>
      </c>
      <c r="V47" s="13">
        <v>0</v>
      </c>
      <c r="W47" s="13">
        <v>41</v>
      </c>
      <c r="X47" s="13">
        <v>2</v>
      </c>
      <c r="Y47" s="13">
        <v>16</v>
      </c>
      <c r="Z47" s="13">
        <v>0</v>
      </c>
      <c r="AA47" s="13">
        <v>0</v>
      </c>
      <c r="AB47" s="13">
        <v>0</v>
      </c>
      <c r="AC47" s="18">
        <f t="shared" si="3"/>
        <v>95</v>
      </c>
      <c r="AD47" s="18">
        <f t="shared" si="4"/>
        <v>172</v>
      </c>
      <c r="AE47" s="10">
        <v>267</v>
      </c>
    </row>
    <row r="48" spans="1:31" x14ac:dyDescent="0.3">
      <c r="A48" s="13" t="s">
        <v>42</v>
      </c>
      <c r="B48" s="13">
        <v>7</v>
      </c>
      <c r="C48" s="13">
        <v>0</v>
      </c>
      <c r="D48" s="13">
        <v>1</v>
      </c>
      <c r="E48" s="13">
        <v>1</v>
      </c>
      <c r="F48" s="13"/>
      <c r="G48" s="13">
        <v>75</v>
      </c>
      <c r="H48" s="13">
        <v>0</v>
      </c>
      <c r="I48" s="13">
        <v>0</v>
      </c>
      <c r="J48" s="13">
        <v>1</v>
      </c>
      <c r="K48" s="13">
        <v>0</v>
      </c>
      <c r="L48" s="13">
        <v>0</v>
      </c>
      <c r="M48" s="13">
        <v>1549</v>
      </c>
      <c r="N48" s="13">
        <v>1</v>
      </c>
      <c r="O48" s="13">
        <v>0</v>
      </c>
      <c r="P48" s="13">
        <v>0</v>
      </c>
      <c r="Q48" s="13">
        <v>0</v>
      </c>
      <c r="R48" s="13">
        <v>3</v>
      </c>
      <c r="S48" s="13">
        <v>0</v>
      </c>
      <c r="T48" s="13">
        <v>0</v>
      </c>
      <c r="U48" s="13">
        <v>10</v>
      </c>
      <c r="V48" s="13">
        <v>0</v>
      </c>
      <c r="W48" s="13">
        <v>200</v>
      </c>
      <c r="X48" s="13">
        <v>8</v>
      </c>
      <c r="Y48" s="13">
        <v>728</v>
      </c>
      <c r="Z48" s="13">
        <v>0</v>
      </c>
      <c r="AA48" s="13">
        <v>0</v>
      </c>
      <c r="AB48" s="13">
        <v>0</v>
      </c>
      <c r="AC48" s="18">
        <f t="shared" si="3"/>
        <v>2584</v>
      </c>
      <c r="AD48" s="18">
        <f t="shared" si="4"/>
        <v>53447</v>
      </c>
      <c r="AE48" s="10">
        <v>56031</v>
      </c>
    </row>
    <row r="49" spans="1:31" x14ac:dyDescent="0.3">
      <c r="A49" s="13" t="s">
        <v>43</v>
      </c>
      <c r="B49" s="13">
        <v>1</v>
      </c>
      <c r="C49" s="13">
        <v>0</v>
      </c>
      <c r="D49" s="13">
        <v>3</v>
      </c>
      <c r="E49" s="13">
        <v>16</v>
      </c>
      <c r="F49" s="13"/>
      <c r="G49" s="13">
        <v>0</v>
      </c>
      <c r="H49" s="13">
        <v>0</v>
      </c>
      <c r="I49" s="13">
        <v>0</v>
      </c>
      <c r="J49" s="13">
        <v>0</v>
      </c>
      <c r="K49" s="13"/>
      <c r="L49" s="13">
        <v>0</v>
      </c>
      <c r="M49" s="13">
        <v>11</v>
      </c>
      <c r="N49" s="13">
        <v>0</v>
      </c>
      <c r="O49" s="13">
        <v>0</v>
      </c>
      <c r="P49" s="13">
        <v>0</v>
      </c>
      <c r="Q49" s="13"/>
      <c r="R49" s="13">
        <v>5</v>
      </c>
      <c r="S49" s="13"/>
      <c r="T49" s="13"/>
      <c r="U49" s="13">
        <v>0</v>
      </c>
      <c r="V49" s="13">
        <v>0</v>
      </c>
      <c r="W49" s="13">
        <v>16</v>
      </c>
      <c r="X49" s="13">
        <v>0</v>
      </c>
      <c r="Y49" s="13">
        <v>3779</v>
      </c>
      <c r="Z49" s="13">
        <v>0</v>
      </c>
      <c r="AA49" s="13">
        <v>0</v>
      </c>
      <c r="AB49" s="13">
        <v>26</v>
      </c>
      <c r="AC49" s="18">
        <f t="shared" si="3"/>
        <v>3857</v>
      </c>
      <c r="AD49" s="18">
        <f t="shared" si="4"/>
        <v>6890</v>
      </c>
      <c r="AE49" s="10">
        <v>10747</v>
      </c>
    </row>
    <row r="50" spans="1:31" x14ac:dyDescent="0.3">
      <c r="A50" s="13" t="s">
        <v>44</v>
      </c>
      <c r="B50" s="13">
        <v>336</v>
      </c>
      <c r="C50" s="13">
        <v>10</v>
      </c>
      <c r="D50" s="13">
        <v>217</v>
      </c>
      <c r="E50" s="13">
        <v>14</v>
      </c>
      <c r="F50" s="13"/>
      <c r="G50" s="13">
        <v>2165</v>
      </c>
      <c r="H50" s="13">
        <v>10</v>
      </c>
      <c r="I50" s="13">
        <v>8</v>
      </c>
      <c r="J50" s="13">
        <v>1</v>
      </c>
      <c r="K50" s="13">
        <v>0</v>
      </c>
      <c r="L50" s="13">
        <v>0</v>
      </c>
      <c r="M50" s="13">
        <v>1378</v>
      </c>
      <c r="N50" s="13">
        <v>367</v>
      </c>
      <c r="O50" s="13">
        <v>6</v>
      </c>
      <c r="P50" s="13">
        <v>0</v>
      </c>
      <c r="Q50" s="13">
        <v>0</v>
      </c>
      <c r="R50" s="13">
        <v>147</v>
      </c>
      <c r="S50" s="13">
        <v>0</v>
      </c>
      <c r="T50" s="13">
        <v>3</v>
      </c>
      <c r="U50" s="13">
        <v>0</v>
      </c>
      <c r="V50" s="13">
        <v>1</v>
      </c>
      <c r="W50" s="13">
        <v>4677</v>
      </c>
      <c r="X50" s="13">
        <v>77</v>
      </c>
      <c r="Y50" s="13">
        <v>5238</v>
      </c>
      <c r="Z50" s="13">
        <v>31</v>
      </c>
      <c r="AA50" s="13">
        <v>1</v>
      </c>
      <c r="AB50" s="13">
        <v>1</v>
      </c>
      <c r="AC50" s="18">
        <f t="shared" si="3"/>
        <v>14688</v>
      </c>
      <c r="AD50" s="18">
        <f t="shared" si="4"/>
        <v>61337</v>
      </c>
      <c r="AE50" s="10">
        <v>76025</v>
      </c>
    </row>
    <row r="51" spans="1:31" x14ac:dyDescent="0.3">
      <c r="A51" s="13" t="s">
        <v>45</v>
      </c>
      <c r="B51" s="13">
        <v>5</v>
      </c>
      <c r="C51" s="13">
        <v>0</v>
      </c>
      <c r="D51" s="13">
        <v>1</v>
      </c>
      <c r="E51" s="13">
        <v>0</v>
      </c>
      <c r="F51" s="9"/>
      <c r="G51" s="13">
        <v>0</v>
      </c>
      <c r="H51" s="13">
        <v>0</v>
      </c>
      <c r="I51" s="13">
        <v>0</v>
      </c>
      <c r="J51" s="13">
        <v>0</v>
      </c>
      <c r="K51" s="13">
        <v>163</v>
      </c>
      <c r="L51" s="13">
        <v>0</v>
      </c>
      <c r="M51" s="13">
        <v>17</v>
      </c>
      <c r="N51" s="13">
        <v>119</v>
      </c>
      <c r="O51" s="13">
        <v>0</v>
      </c>
      <c r="P51" s="13">
        <v>0</v>
      </c>
      <c r="Q51" s="13"/>
      <c r="R51" s="13">
        <v>191</v>
      </c>
      <c r="S51" s="13">
        <v>0</v>
      </c>
      <c r="T51" s="13">
        <v>0</v>
      </c>
      <c r="U51" s="13">
        <v>0</v>
      </c>
      <c r="V51" s="13">
        <v>0</v>
      </c>
      <c r="W51" s="13">
        <v>188</v>
      </c>
      <c r="X51" s="13">
        <v>24</v>
      </c>
      <c r="Y51" s="13">
        <v>389</v>
      </c>
      <c r="Z51" s="13">
        <v>0</v>
      </c>
      <c r="AA51" s="13">
        <v>0</v>
      </c>
      <c r="AB51" s="13">
        <v>0</v>
      </c>
      <c r="AC51" s="18">
        <f t="shared" si="3"/>
        <v>1097</v>
      </c>
      <c r="AD51" s="18">
        <f t="shared" si="4"/>
        <v>1198</v>
      </c>
      <c r="AE51" s="10">
        <v>2295</v>
      </c>
    </row>
    <row r="52" spans="1:31" x14ac:dyDescent="0.3">
      <c r="A52" s="13" t="s">
        <v>46</v>
      </c>
      <c r="B52" s="13">
        <v>17</v>
      </c>
      <c r="C52" s="13">
        <v>0</v>
      </c>
      <c r="D52" s="13">
        <v>0</v>
      </c>
      <c r="E52" s="13">
        <v>0</v>
      </c>
      <c r="F52" s="13"/>
      <c r="G52" s="13"/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1</v>
      </c>
      <c r="N52" s="13">
        <v>0</v>
      </c>
      <c r="O52" s="13">
        <v>0</v>
      </c>
      <c r="P52" s="13"/>
      <c r="Q52" s="13"/>
      <c r="R52" s="13">
        <v>6</v>
      </c>
      <c r="S52" s="13"/>
      <c r="T52" s="13">
        <v>0</v>
      </c>
      <c r="U52" s="13">
        <v>0</v>
      </c>
      <c r="V52" s="13"/>
      <c r="W52" s="13">
        <v>23</v>
      </c>
      <c r="X52" s="13">
        <v>0</v>
      </c>
      <c r="Y52" s="13">
        <v>1</v>
      </c>
      <c r="Z52" s="13">
        <v>0</v>
      </c>
      <c r="AA52" s="13"/>
      <c r="AB52" s="13">
        <v>0</v>
      </c>
      <c r="AC52" s="18">
        <f t="shared" si="3"/>
        <v>48</v>
      </c>
      <c r="AD52" s="18">
        <f t="shared" si="4"/>
        <v>4</v>
      </c>
      <c r="AE52" s="10">
        <v>52</v>
      </c>
    </row>
    <row r="53" spans="1:31" x14ac:dyDescent="0.3">
      <c r="A53" s="13" t="s">
        <v>47</v>
      </c>
      <c r="B53" s="13">
        <v>11</v>
      </c>
      <c r="C53" s="13">
        <v>2</v>
      </c>
      <c r="D53" s="13">
        <v>12</v>
      </c>
      <c r="E53" s="13">
        <v>0</v>
      </c>
      <c r="F53" s="13"/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225</v>
      </c>
      <c r="N53" s="13">
        <v>22</v>
      </c>
      <c r="O53" s="13">
        <v>0</v>
      </c>
      <c r="P53" s="13">
        <v>0</v>
      </c>
      <c r="Q53" s="13"/>
      <c r="R53" s="13">
        <v>33</v>
      </c>
      <c r="S53" s="13">
        <v>0</v>
      </c>
      <c r="T53" s="13">
        <v>0</v>
      </c>
      <c r="U53" s="13">
        <v>0</v>
      </c>
      <c r="V53" s="13">
        <v>0</v>
      </c>
      <c r="W53" s="13">
        <v>114</v>
      </c>
      <c r="X53" s="13">
        <v>14</v>
      </c>
      <c r="Y53" s="13">
        <v>184</v>
      </c>
      <c r="Z53" s="13">
        <v>0</v>
      </c>
      <c r="AA53" s="13">
        <v>0</v>
      </c>
      <c r="AB53" s="13">
        <v>0</v>
      </c>
      <c r="AC53" s="18">
        <f t="shared" si="3"/>
        <v>617</v>
      </c>
      <c r="AD53" s="18">
        <f t="shared" si="4"/>
        <v>230</v>
      </c>
      <c r="AE53" s="10">
        <v>847</v>
      </c>
    </row>
    <row r="54" spans="1:31" x14ac:dyDescent="0.3">
      <c r="A54" s="13" t="s">
        <v>48</v>
      </c>
      <c r="B54" s="13">
        <v>2</v>
      </c>
      <c r="C54" s="13">
        <v>0</v>
      </c>
      <c r="D54" s="13">
        <v>17312</v>
      </c>
      <c r="E54" s="13">
        <v>0</v>
      </c>
      <c r="F54" s="13"/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  <c r="M54" s="13">
        <v>743</v>
      </c>
      <c r="N54" s="13">
        <v>0</v>
      </c>
      <c r="O54" s="13">
        <v>0</v>
      </c>
      <c r="P54" s="13">
        <v>3</v>
      </c>
      <c r="Q54" s="13"/>
      <c r="R54" s="13">
        <v>480</v>
      </c>
      <c r="S54" s="13">
        <v>0</v>
      </c>
      <c r="T54" s="13">
        <v>0</v>
      </c>
      <c r="U54" s="13">
        <v>10</v>
      </c>
      <c r="V54" s="13">
        <v>0</v>
      </c>
      <c r="W54" s="13">
        <v>13619</v>
      </c>
      <c r="X54" s="13">
        <v>58</v>
      </c>
      <c r="Y54" s="13">
        <v>4358</v>
      </c>
      <c r="Z54" s="13">
        <v>0</v>
      </c>
      <c r="AA54" s="13">
        <v>0</v>
      </c>
      <c r="AB54" s="13">
        <v>0</v>
      </c>
      <c r="AC54" s="18">
        <f t="shared" si="3"/>
        <v>36585</v>
      </c>
      <c r="AD54" s="18">
        <f t="shared" si="4"/>
        <v>13053</v>
      </c>
      <c r="AE54" s="10">
        <v>49638</v>
      </c>
    </row>
    <row r="55" spans="1:31" x14ac:dyDescent="0.3">
      <c r="A55" s="13" t="s">
        <v>49</v>
      </c>
      <c r="B55" s="13">
        <v>38</v>
      </c>
      <c r="C55" s="13">
        <v>0</v>
      </c>
      <c r="D55" s="13">
        <v>77</v>
      </c>
      <c r="E55" s="13">
        <v>0</v>
      </c>
      <c r="F55" s="13">
        <v>8</v>
      </c>
      <c r="G55" s="13">
        <v>0</v>
      </c>
      <c r="H55" s="13"/>
      <c r="I55" s="13">
        <v>0</v>
      </c>
      <c r="J55" s="13">
        <v>0</v>
      </c>
      <c r="K55" s="13">
        <v>0</v>
      </c>
      <c r="L55" s="13"/>
      <c r="M55" s="13">
        <v>259</v>
      </c>
      <c r="N55" s="13">
        <v>0</v>
      </c>
      <c r="O55" s="13">
        <v>0</v>
      </c>
      <c r="P55" s="13">
        <v>0</v>
      </c>
      <c r="Q55" s="13"/>
      <c r="R55" s="13">
        <v>166</v>
      </c>
      <c r="S55" s="13">
        <v>0</v>
      </c>
      <c r="T55" s="13">
        <v>0</v>
      </c>
      <c r="U55" s="13">
        <v>0</v>
      </c>
      <c r="V55" s="13">
        <v>0</v>
      </c>
      <c r="W55" s="13">
        <v>667</v>
      </c>
      <c r="X55" s="13">
        <v>1</v>
      </c>
      <c r="Y55" s="13">
        <v>1117</v>
      </c>
      <c r="Z55" s="13">
        <v>0</v>
      </c>
      <c r="AA55" s="13">
        <v>7</v>
      </c>
      <c r="AB55" s="13">
        <v>2</v>
      </c>
      <c r="AC55" s="18">
        <f t="shared" si="3"/>
        <v>2342</v>
      </c>
      <c r="AD55" s="18">
        <f t="shared" si="4"/>
        <v>79526</v>
      </c>
      <c r="AE55" s="10">
        <v>81868</v>
      </c>
    </row>
    <row r="56" spans="1:31" x14ac:dyDescent="0.3">
      <c r="A56" s="13" t="s">
        <v>50</v>
      </c>
      <c r="B56" s="13">
        <v>0</v>
      </c>
      <c r="C56" s="13">
        <v>0</v>
      </c>
      <c r="D56" s="13">
        <v>63</v>
      </c>
      <c r="E56" s="13">
        <v>0</v>
      </c>
      <c r="F56" s="13"/>
      <c r="G56" s="13"/>
      <c r="H56" s="13">
        <v>0</v>
      </c>
      <c r="I56" s="13"/>
      <c r="J56" s="13"/>
      <c r="K56" s="13">
        <v>0</v>
      </c>
      <c r="L56" s="13"/>
      <c r="M56" s="13">
        <v>136</v>
      </c>
      <c r="N56" s="13">
        <v>0</v>
      </c>
      <c r="O56" s="13">
        <v>0</v>
      </c>
      <c r="P56" s="13"/>
      <c r="Q56" s="13"/>
      <c r="R56" s="13">
        <v>15</v>
      </c>
      <c r="S56" s="13"/>
      <c r="T56" s="13"/>
      <c r="U56" s="13">
        <v>0</v>
      </c>
      <c r="V56" s="13"/>
      <c r="W56" s="13">
        <v>23</v>
      </c>
      <c r="X56" s="13">
        <v>0</v>
      </c>
      <c r="Y56" s="13">
        <v>2068</v>
      </c>
      <c r="Z56" s="13"/>
      <c r="AA56" s="13">
        <v>0</v>
      </c>
      <c r="AB56" s="13">
        <v>0</v>
      </c>
      <c r="AC56" s="18">
        <f t="shared" si="3"/>
        <v>2305</v>
      </c>
      <c r="AD56" s="18">
        <f t="shared" si="4"/>
        <v>157267</v>
      </c>
      <c r="AE56" s="10">
        <v>159572</v>
      </c>
    </row>
    <row r="57" spans="1:31" x14ac:dyDescent="0.3">
      <c r="A57" s="13" t="s">
        <v>51</v>
      </c>
      <c r="B57" s="13">
        <v>2</v>
      </c>
      <c r="C57" s="13">
        <v>32</v>
      </c>
      <c r="D57" s="13">
        <v>4</v>
      </c>
      <c r="E57" s="13">
        <v>0</v>
      </c>
      <c r="F57" s="13"/>
      <c r="G57" s="13">
        <v>0</v>
      </c>
      <c r="H57" s="13">
        <v>1</v>
      </c>
      <c r="I57" s="13">
        <v>1</v>
      </c>
      <c r="J57" s="13">
        <v>0</v>
      </c>
      <c r="K57" s="13">
        <v>0</v>
      </c>
      <c r="L57" s="13">
        <v>0</v>
      </c>
      <c r="M57" s="13">
        <v>53</v>
      </c>
      <c r="N57" s="13">
        <v>0</v>
      </c>
      <c r="O57" s="13">
        <v>0</v>
      </c>
      <c r="P57" s="13">
        <v>0</v>
      </c>
      <c r="Q57" s="13">
        <v>0</v>
      </c>
      <c r="R57" s="13">
        <v>2</v>
      </c>
      <c r="S57" s="13">
        <v>0</v>
      </c>
      <c r="T57" s="13">
        <v>0</v>
      </c>
      <c r="U57" s="13">
        <v>0</v>
      </c>
      <c r="V57" s="13">
        <v>0</v>
      </c>
      <c r="W57" s="13">
        <v>1120</v>
      </c>
      <c r="X57" s="13">
        <v>0</v>
      </c>
      <c r="Y57" s="13">
        <v>330</v>
      </c>
      <c r="Z57" s="13">
        <v>14</v>
      </c>
      <c r="AA57" s="13">
        <v>0</v>
      </c>
      <c r="AB57" s="13">
        <v>0</v>
      </c>
      <c r="AC57" s="18">
        <f t="shared" si="3"/>
        <v>1559</v>
      </c>
      <c r="AD57" s="18">
        <f t="shared" si="4"/>
        <v>2929</v>
      </c>
      <c r="AE57" s="10">
        <v>4488</v>
      </c>
    </row>
    <row r="58" spans="1:31" x14ac:dyDescent="0.3">
      <c r="A58" s="13" t="s">
        <v>52</v>
      </c>
      <c r="B58" s="13">
        <v>33</v>
      </c>
      <c r="C58" s="13">
        <v>0</v>
      </c>
      <c r="D58" s="13">
        <v>15</v>
      </c>
      <c r="E58" s="13">
        <v>0</v>
      </c>
      <c r="F58" s="13"/>
      <c r="G58" s="13">
        <v>33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1277</v>
      </c>
      <c r="N58" s="13">
        <v>120</v>
      </c>
      <c r="O58" s="13">
        <v>0</v>
      </c>
      <c r="P58" s="13">
        <v>0</v>
      </c>
      <c r="Q58" s="13">
        <v>0</v>
      </c>
      <c r="R58" s="13">
        <v>412</v>
      </c>
      <c r="S58" s="13">
        <v>0</v>
      </c>
      <c r="T58" s="13">
        <v>0</v>
      </c>
      <c r="U58" s="13">
        <v>427</v>
      </c>
      <c r="V58" s="13">
        <v>1</v>
      </c>
      <c r="W58" s="13">
        <v>60</v>
      </c>
      <c r="X58" s="13">
        <v>0</v>
      </c>
      <c r="Y58" s="13">
        <v>244</v>
      </c>
      <c r="Z58" s="13">
        <v>1</v>
      </c>
      <c r="AA58" s="13">
        <v>0</v>
      </c>
      <c r="AB58" s="13">
        <v>0</v>
      </c>
      <c r="AC58" s="18">
        <f t="shared" si="3"/>
        <v>2623</v>
      </c>
      <c r="AD58" s="18">
        <f t="shared" si="4"/>
        <v>75039</v>
      </c>
      <c r="AE58" s="10">
        <v>77662</v>
      </c>
    </row>
    <row r="59" spans="1:31" x14ac:dyDescent="0.3">
      <c r="A59" s="13" t="s">
        <v>53</v>
      </c>
      <c r="B59" s="13">
        <v>572</v>
      </c>
      <c r="C59" s="13">
        <v>0</v>
      </c>
      <c r="D59" s="13">
        <v>7</v>
      </c>
      <c r="E59" s="13">
        <v>0</v>
      </c>
      <c r="F59" s="13"/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382</v>
      </c>
      <c r="N59" s="13">
        <v>13</v>
      </c>
      <c r="O59" s="13">
        <v>0</v>
      </c>
      <c r="P59" s="13">
        <v>25</v>
      </c>
      <c r="Q59" s="13">
        <v>0</v>
      </c>
      <c r="R59" s="13">
        <v>3188</v>
      </c>
      <c r="S59" s="13">
        <v>0</v>
      </c>
      <c r="T59" s="13">
        <v>0</v>
      </c>
      <c r="U59" s="13">
        <v>0</v>
      </c>
      <c r="V59" s="13">
        <v>0</v>
      </c>
      <c r="W59" s="13">
        <v>7743</v>
      </c>
      <c r="X59" s="13">
        <v>0</v>
      </c>
      <c r="Y59" s="13">
        <v>791</v>
      </c>
      <c r="Z59" s="13">
        <v>0</v>
      </c>
      <c r="AA59" s="13">
        <v>0</v>
      </c>
      <c r="AB59" s="13">
        <v>38</v>
      </c>
      <c r="AC59" s="18">
        <f t="shared" si="3"/>
        <v>12759</v>
      </c>
      <c r="AD59" s="18">
        <f t="shared" si="4"/>
        <v>74936</v>
      </c>
      <c r="AE59" s="10">
        <v>87695</v>
      </c>
    </row>
    <row r="60" spans="1:31" x14ac:dyDescent="0.3">
      <c r="A60" s="13" t="s">
        <v>54</v>
      </c>
      <c r="B60" s="13">
        <v>548</v>
      </c>
      <c r="C60" s="13">
        <v>180</v>
      </c>
      <c r="D60" s="13">
        <v>2958</v>
      </c>
      <c r="E60" s="13">
        <v>0</v>
      </c>
      <c r="F60" s="13">
        <v>0</v>
      </c>
      <c r="G60" s="13">
        <v>5</v>
      </c>
      <c r="H60" s="13">
        <v>7</v>
      </c>
      <c r="I60" s="13">
        <v>33</v>
      </c>
      <c r="J60" s="13">
        <v>0</v>
      </c>
      <c r="K60" s="13">
        <v>0</v>
      </c>
      <c r="L60" s="13">
        <v>0</v>
      </c>
      <c r="M60" s="13">
        <v>5276</v>
      </c>
      <c r="N60" s="13">
        <v>192</v>
      </c>
      <c r="O60" s="13">
        <v>27</v>
      </c>
      <c r="P60" s="13">
        <v>3</v>
      </c>
      <c r="Q60" s="13">
        <v>0</v>
      </c>
      <c r="R60" s="13">
        <v>3206</v>
      </c>
      <c r="S60" s="13">
        <v>0</v>
      </c>
      <c r="T60" s="13">
        <v>0</v>
      </c>
      <c r="U60" s="13">
        <v>0</v>
      </c>
      <c r="V60" s="13">
        <v>0</v>
      </c>
      <c r="W60" s="13">
        <v>3622</v>
      </c>
      <c r="X60" s="13">
        <v>271</v>
      </c>
      <c r="Y60" s="13">
        <v>2277</v>
      </c>
      <c r="Z60" s="13">
        <v>0</v>
      </c>
      <c r="AA60" s="13">
        <v>46</v>
      </c>
      <c r="AB60" s="13">
        <v>4</v>
      </c>
      <c r="AC60" s="18">
        <f t="shared" si="3"/>
        <v>18655</v>
      </c>
      <c r="AD60" s="18">
        <f t="shared" si="4"/>
        <v>73995</v>
      </c>
      <c r="AE60" s="10">
        <v>92650</v>
      </c>
    </row>
    <row r="61" spans="1:31" ht="15" thickBot="1" x14ac:dyDescent="0.35">
      <c r="A61" s="11" t="s">
        <v>55</v>
      </c>
      <c r="B61" s="12">
        <f t="shared" ref="B61:AE61" si="5">SUM(B32:B60)</f>
        <v>13032</v>
      </c>
      <c r="C61" s="12">
        <f t="shared" si="5"/>
        <v>3722</v>
      </c>
      <c r="D61" s="12">
        <f t="shared" si="5"/>
        <v>34773</v>
      </c>
      <c r="E61" s="12">
        <f t="shared" si="5"/>
        <v>41</v>
      </c>
      <c r="F61" s="12">
        <f t="shared" si="5"/>
        <v>131</v>
      </c>
      <c r="G61" s="12">
        <f t="shared" si="5"/>
        <v>3595</v>
      </c>
      <c r="H61" s="12">
        <f t="shared" si="5"/>
        <v>131</v>
      </c>
      <c r="I61" s="12">
        <f t="shared" si="5"/>
        <v>176</v>
      </c>
      <c r="J61" s="12">
        <f t="shared" si="5"/>
        <v>19</v>
      </c>
      <c r="K61" s="12">
        <f t="shared" si="5"/>
        <v>396</v>
      </c>
      <c r="L61" s="12">
        <f t="shared" si="5"/>
        <v>10</v>
      </c>
      <c r="M61" s="12">
        <f t="shared" si="5"/>
        <v>43240</v>
      </c>
      <c r="N61" s="12">
        <f t="shared" si="5"/>
        <v>32140</v>
      </c>
      <c r="O61" s="12">
        <f t="shared" si="5"/>
        <v>157</v>
      </c>
      <c r="P61" s="12">
        <f t="shared" si="5"/>
        <v>341</v>
      </c>
      <c r="Q61" s="12">
        <f t="shared" si="5"/>
        <v>159</v>
      </c>
      <c r="R61" s="12">
        <f t="shared" si="5"/>
        <v>103417</v>
      </c>
      <c r="S61" s="12">
        <f t="shared" si="5"/>
        <v>0</v>
      </c>
      <c r="T61" s="12">
        <f t="shared" si="5"/>
        <v>47</v>
      </c>
      <c r="U61" s="12">
        <f t="shared" si="5"/>
        <v>451</v>
      </c>
      <c r="V61" s="12">
        <f t="shared" si="5"/>
        <v>2</v>
      </c>
      <c r="W61" s="12">
        <f t="shared" si="5"/>
        <v>53750</v>
      </c>
      <c r="X61" s="12">
        <f t="shared" si="5"/>
        <v>14890</v>
      </c>
      <c r="Y61" s="12">
        <f t="shared" si="5"/>
        <v>123241</v>
      </c>
      <c r="Z61" s="12">
        <f t="shared" si="5"/>
        <v>241</v>
      </c>
      <c r="AA61" s="12">
        <f t="shared" si="5"/>
        <v>166</v>
      </c>
      <c r="AB61" s="12">
        <f t="shared" si="5"/>
        <v>171</v>
      </c>
      <c r="AC61" s="12">
        <f t="shared" si="5"/>
        <v>428439</v>
      </c>
      <c r="AD61" s="12">
        <f t="shared" si="5"/>
        <v>1408744</v>
      </c>
      <c r="AE61" s="12">
        <f t="shared" si="5"/>
        <v>1837183</v>
      </c>
    </row>
    <row r="62" spans="1:31" ht="15.6" thickTop="1" thickBot="1" x14ac:dyDescent="0.35">
      <c r="A62" s="11" t="s">
        <v>56</v>
      </c>
      <c r="B62" s="12">
        <f t="shared" ref="B62:AE62" si="6">+B61+B31</f>
        <v>21459</v>
      </c>
      <c r="C62" s="12">
        <f t="shared" si="6"/>
        <v>4546</v>
      </c>
      <c r="D62" s="12">
        <f t="shared" si="6"/>
        <v>58528</v>
      </c>
      <c r="E62" s="12">
        <f t="shared" si="6"/>
        <v>3150</v>
      </c>
      <c r="F62" s="12">
        <f t="shared" si="6"/>
        <v>1086</v>
      </c>
      <c r="G62" s="12">
        <f t="shared" si="6"/>
        <v>3793</v>
      </c>
      <c r="H62" s="12">
        <f t="shared" si="6"/>
        <v>1989</v>
      </c>
      <c r="I62" s="12">
        <f t="shared" si="6"/>
        <v>200</v>
      </c>
      <c r="J62" s="12">
        <f t="shared" si="6"/>
        <v>172</v>
      </c>
      <c r="K62" s="12">
        <f t="shared" si="6"/>
        <v>396</v>
      </c>
      <c r="L62" s="12">
        <f t="shared" si="6"/>
        <v>10</v>
      </c>
      <c r="M62" s="12">
        <f t="shared" si="6"/>
        <v>253551</v>
      </c>
      <c r="N62" s="12">
        <f t="shared" si="6"/>
        <v>32313</v>
      </c>
      <c r="O62" s="12">
        <f t="shared" si="6"/>
        <v>200</v>
      </c>
      <c r="P62" s="12">
        <f t="shared" si="6"/>
        <v>714</v>
      </c>
      <c r="Q62" s="12">
        <f t="shared" si="6"/>
        <v>159</v>
      </c>
      <c r="R62" s="12">
        <f t="shared" si="6"/>
        <v>115126</v>
      </c>
      <c r="S62" s="12">
        <f t="shared" si="6"/>
        <v>0</v>
      </c>
      <c r="T62" s="12">
        <f t="shared" si="6"/>
        <v>59</v>
      </c>
      <c r="U62" s="12">
        <f t="shared" si="6"/>
        <v>1881</v>
      </c>
      <c r="V62" s="12">
        <f t="shared" si="6"/>
        <v>5</v>
      </c>
      <c r="W62" s="12">
        <f t="shared" si="6"/>
        <v>147893</v>
      </c>
      <c r="X62" s="12">
        <f t="shared" si="6"/>
        <v>18415</v>
      </c>
      <c r="Y62" s="12">
        <f t="shared" si="6"/>
        <v>188374</v>
      </c>
      <c r="Z62" s="12">
        <f t="shared" si="6"/>
        <v>314</v>
      </c>
      <c r="AA62" s="12">
        <f t="shared" si="6"/>
        <v>563</v>
      </c>
      <c r="AB62" s="12">
        <f t="shared" si="6"/>
        <v>215</v>
      </c>
      <c r="AC62" s="12">
        <f t="shared" si="6"/>
        <v>855111</v>
      </c>
      <c r="AD62" s="12">
        <f t="shared" si="6"/>
        <v>1793762</v>
      </c>
      <c r="AE62" s="12">
        <f t="shared" si="6"/>
        <v>2648873</v>
      </c>
    </row>
    <row r="63" spans="1:31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x14ac:dyDescent="0.3">
      <c r="A64" s="3" t="s">
        <v>57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</row>
  </sheetData>
  <printOptions horizontalCentered="1"/>
  <pageMargins left="0" right="0" top="0.39370078740157483" bottom="0.39370078740157483" header="0" footer="0"/>
  <pageSetup paperSize="9" scale="63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108E7-4A09-4E12-8719-CF38C3F536FB}">
  <sheetPr>
    <pageSetUpPr fitToPage="1"/>
  </sheetPr>
  <dimension ref="A3:AF64"/>
  <sheetViews>
    <sheetView workbookViewId="0">
      <selection activeCell="D5" sqref="D5"/>
    </sheetView>
  </sheetViews>
  <sheetFormatPr baseColWidth="10" defaultRowHeight="14.4" x14ac:dyDescent="0.3"/>
  <cols>
    <col min="1" max="1" width="20.88671875" customWidth="1"/>
    <col min="2" max="28" width="9" customWidth="1"/>
    <col min="29" max="31" width="9.6640625" style="19" customWidth="1"/>
  </cols>
  <sheetData>
    <row r="3" spans="1:32" ht="18" x14ac:dyDescent="0.35">
      <c r="A3" s="1" t="s">
        <v>88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6"/>
      <c r="AD3" s="16"/>
      <c r="AE3" s="16"/>
    </row>
    <row r="4" spans="1:32" ht="18" x14ac:dyDescent="0.35">
      <c r="A4" s="1" t="s">
        <v>89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</row>
    <row r="5" spans="1:32" ht="18" x14ac:dyDescent="0.35">
      <c r="A5" s="5" t="s">
        <v>87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7"/>
      <c r="AD5" s="17"/>
      <c r="AE5" s="17"/>
    </row>
    <row r="6" spans="1:32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7"/>
      <c r="AD6" s="17"/>
      <c r="AE6" s="17"/>
    </row>
    <row r="7" spans="1:32" ht="15" thickBot="1" x14ac:dyDescent="0.35">
      <c r="A7" s="7"/>
      <c r="B7" s="7" t="s">
        <v>60</v>
      </c>
      <c r="C7" s="7" t="s">
        <v>61</v>
      </c>
      <c r="D7" s="7" t="s">
        <v>62</v>
      </c>
      <c r="E7" s="7" t="s">
        <v>63</v>
      </c>
      <c r="F7" s="7" t="s">
        <v>64</v>
      </c>
      <c r="G7" s="7" t="s">
        <v>65</v>
      </c>
      <c r="H7" s="7" t="s">
        <v>66</v>
      </c>
      <c r="I7" s="7" t="s">
        <v>67</v>
      </c>
      <c r="J7" s="7" t="s">
        <v>68</v>
      </c>
      <c r="K7" s="7" t="s">
        <v>69</v>
      </c>
      <c r="L7" s="7" t="s">
        <v>70</v>
      </c>
      <c r="M7" s="7" t="s">
        <v>71</v>
      </c>
      <c r="N7" s="7" t="s">
        <v>72</v>
      </c>
      <c r="O7" s="7" t="s">
        <v>73</v>
      </c>
      <c r="P7" s="7" t="s">
        <v>74</v>
      </c>
      <c r="Q7" s="7" t="s">
        <v>75</v>
      </c>
      <c r="R7" s="7" t="s">
        <v>76</v>
      </c>
      <c r="S7" s="7" t="s">
        <v>77</v>
      </c>
      <c r="T7" s="7" t="s">
        <v>78</v>
      </c>
      <c r="U7" s="7" t="s">
        <v>79</v>
      </c>
      <c r="V7" s="7" t="s">
        <v>80</v>
      </c>
      <c r="W7" s="7" t="s">
        <v>81</v>
      </c>
      <c r="X7" s="7" t="s">
        <v>82</v>
      </c>
      <c r="Y7" s="7" t="s">
        <v>83</v>
      </c>
      <c r="Z7" s="7" t="s">
        <v>84</v>
      </c>
      <c r="AA7" s="7" t="s">
        <v>85</v>
      </c>
      <c r="AB7" s="7" t="s">
        <v>86</v>
      </c>
      <c r="AC7" s="7" t="s">
        <v>58</v>
      </c>
      <c r="AD7" s="7" t="s">
        <v>59</v>
      </c>
      <c r="AE7" s="7" t="s">
        <v>1</v>
      </c>
    </row>
    <row r="8" spans="1:32" ht="15" thickTop="1" x14ac:dyDescent="0.3">
      <c r="A8" s="8" t="s">
        <v>2</v>
      </c>
      <c r="B8" s="9">
        <v>6</v>
      </c>
      <c r="C8" s="9">
        <v>0</v>
      </c>
      <c r="D8" s="9">
        <v>10</v>
      </c>
      <c r="E8" s="9">
        <v>0</v>
      </c>
      <c r="F8" s="9"/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6</v>
      </c>
      <c r="N8" s="9">
        <v>0</v>
      </c>
      <c r="O8" s="9">
        <v>0</v>
      </c>
      <c r="P8" s="9">
        <v>0</v>
      </c>
      <c r="Q8" s="9"/>
      <c r="R8" s="9">
        <v>3</v>
      </c>
      <c r="S8" s="9"/>
      <c r="T8" s="9"/>
      <c r="U8" s="9">
        <v>0</v>
      </c>
      <c r="V8" s="9">
        <v>0</v>
      </c>
      <c r="W8" s="9">
        <v>38</v>
      </c>
      <c r="X8" s="9">
        <v>0</v>
      </c>
      <c r="Y8" s="9">
        <v>2</v>
      </c>
      <c r="Z8" s="9">
        <v>0</v>
      </c>
      <c r="AA8" s="9">
        <v>0</v>
      </c>
      <c r="AB8" s="9">
        <v>0</v>
      </c>
      <c r="AC8" s="18">
        <f>SUM(B8:AB8)</f>
        <v>65</v>
      </c>
      <c r="AD8" s="18">
        <f>+AE8-AC8</f>
        <v>0</v>
      </c>
      <c r="AE8" s="10">
        <v>65</v>
      </c>
      <c r="AF8" s="15"/>
    </row>
    <row r="9" spans="1:32" x14ac:dyDescent="0.3">
      <c r="A9" s="8" t="s">
        <v>3</v>
      </c>
      <c r="B9" s="9">
        <v>88</v>
      </c>
      <c r="C9" s="9">
        <v>0</v>
      </c>
      <c r="D9" s="9">
        <v>135</v>
      </c>
      <c r="E9" s="9">
        <v>0</v>
      </c>
      <c r="F9" s="9"/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337</v>
      </c>
      <c r="N9" s="9">
        <v>0</v>
      </c>
      <c r="O9" s="9">
        <v>0</v>
      </c>
      <c r="P9" s="9">
        <v>0</v>
      </c>
      <c r="Q9" s="9"/>
      <c r="R9" s="9">
        <v>595</v>
      </c>
      <c r="S9" s="9">
        <v>0</v>
      </c>
      <c r="T9" s="9">
        <v>0</v>
      </c>
      <c r="U9" s="9">
        <v>0</v>
      </c>
      <c r="V9" s="9">
        <v>0</v>
      </c>
      <c r="W9" s="9">
        <v>235</v>
      </c>
      <c r="X9" s="9">
        <v>0</v>
      </c>
      <c r="Y9" s="9">
        <v>456</v>
      </c>
      <c r="Z9" s="9">
        <v>0</v>
      </c>
      <c r="AA9" s="9">
        <v>0</v>
      </c>
      <c r="AB9" s="9">
        <v>0</v>
      </c>
      <c r="AC9" s="18">
        <f t="shared" ref="AC9:AC30" si="0">SUM(B9:AB9)</f>
        <v>1846</v>
      </c>
      <c r="AD9" s="18">
        <f t="shared" ref="AD9:AD30" si="1">+AE9-AC9</f>
        <v>2665</v>
      </c>
      <c r="AE9" s="10">
        <v>4511</v>
      </c>
    </row>
    <row r="10" spans="1:32" x14ac:dyDescent="0.3">
      <c r="A10" s="8" t="s">
        <v>4</v>
      </c>
      <c r="B10" s="9">
        <v>6</v>
      </c>
      <c r="C10" s="9">
        <v>0</v>
      </c>
      <c r="D10" s="9">
        <v>0</v>
      </c>
      <c r="E10" s="9">
        <v>0</v>
      </c>
      <c r="F10" s="9"/>
      <c r="G10" s="9">
        <v>0</v>
      </c>
      <c r="H10" s="9">
        <v>0</v>
      </c>
      <c r="I10" s="9"/>
      <c r="J10" s="9">
        <v>0</v>
      </c>
      <c r="K10" s="9">
        <v>0</v>
      </c>
      <c r="L10" s="9"/>
      <c r="M10" s="9">
        <v>141</v>
      </c>
      <c r="N10" s="9">
        <v>0</v>
      </c>
      <c r="O10" s="9">
        <v>0</v>
      </c>
      <c r="P10" s="9">
        <v>0</v>
      </c>
      <c r="Q10" s="9"/>
      <c r="R10" s="9">
        <v>27</v>
      </c>
      <c r="S10" s="9"/>
      <c r="T10" s="9"/>
      <c r="U10" s="9">
        <v>0</v>
      </c>
      <c r="V10" s="9"/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18">
        <f t="shared" si="0"/>
        <v>174</v>
      </c>
      <c r="AD10" s="18">
        <f t="shared" si="1"/>
        <v>0</v>
      </c>
      <c r="AE10" s="10">
        <v>174</v>
      </c>
    </row>
    <row r="11" spans="1:32" x14ac:dyDescent="0.3">
      <c r="A11" s="8" t="s">
        <v>5</v>
      </c>
      <c r="B11" s="9">
        <v>231</v>
      </c>
      <c r="C11" s="9">
        <v>0</v>
      </c>
      <c r="D11" s="9">
        <v>33</v>
      </c>
      <c r="E11" s="9">
        <v>0</v>
      </c>
      <c r="F11" s="9"/>
      <c r="G11" s="9"/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67</v>
      </c>
      <c r="N11" s="9">
        <v>0</v>
      </c>
      <c r="O11" s="9">
        <v>0</v>
      </c>
      <c r="P11" s="9">
        <v>0</v>
      </c>
      <c r="Q11" s="9"/>
      <c r="R11" s="9">
        <v>7</v>
      </c>
      <c r="S11" s="9">
        <v>0</v>
      </c>
      <c r="T11" s="9">
        <v>3</v>
      </c>
      <c r="U11" s="9">
        <v>0</v>
      </c>
      <c r="V11" s="9">
        <v>0</v>
      </c>
      <c r="W11" s="9">
        <v>81</v>
      </c>
      <c r="X11" s="9">
        <v>36</v>
      </c>
      <c r="Y11" s="9">
        <v>0</v>
      </c>
      <c r="Z11" s="9">
        <v>0</v>
      </c>
      <c r="AA11" s="9">
        <v>0</v>
      </c>
      <c r="AB11" s="9">
        <v>0</v>
      </c>
      <c r="AC11" s="18">
        <f t="shared" si="0"/>
        <v>458</v>
      </c>
      <c r="AD11" s="18">
        <f t="shared" si="1"/>
        <v>2</v>
      </c>
      <c r="AE11" s="10">
        <v>460</v>
      </c>
    </row>
    <row r="12" spans="1:32" x14ac:dyDescent="0.3">
      <c r="A12" s="8" t="s">
        <v>6</v>
      </c>
      <c r="B12" s="9">
        <v>9</v>
      </c>
      <c r="C12" s="9">
        <v>1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89</v>
      </c>
      <c r="N12" s="9">
        <v>7</v>
      </c>
      <c r="O12" s="9">
        <v>16</v>
      </c>
      <c r="P12" s="9">
        <v>0</v>
      </c>
      <c r="Q12" s="9"/>
      <c r="R12" s="9">
        <v>7</v>
      </c>
      <c r="S12" s="9">
        <v>0</v>
      </c>
      <c r="T12" s="9">
        <v>0</v>
      </c>
      <c r="U12" s="9">
        <v>0</v>
      </c>
      <c r="V12" s="9">
        <v>0</v>
      </c>
      <c r="W12" s="9">
        <v>165</v>
      </c>
      <c r="X12" s="9">
        <v>3</v>
      </c>
      <c r="Y12" s="9">
        <v>6</v>
      </c>
      <c r="Z12" s="9">
        <v>11</v>
      </c>
      <c r="AA12" s="9">
        <v>0</v>
      </c>
      <c r="AB12" s="9">
        <v>2</v>
      </c>
      <c r="AC12" s="18">
        <f t="shared" si="0"/>
        <v>316</v>
      </c>
      <c r="AD12" s="18">
        <f t="shared" si="1"/>
        <v>118</v>
      </c>
      <c r="AE12" s="10">
        <v>434</v>
      </c>
    </row>
    <row r="13" spans="1:32" x14ac:dyDescent="0.3">
      <c r="A13" s="8" t="s">
        <v>7</v>
      </c>
      <c r="B13" s="9">
        <v>37</v>
      </c>
      <c r="C13" s="9">
        <v>9</v>
      </c>
      <c r="D13" s="9">
        <v>1</v>
      </c>
      <c r="E13" s="9">
        <v>0</v>
      </c>
      <c r="F13" s="9"/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451</v>
      </c>
      <c r="N13" s="9">
        <v>1</v>
      </c>
      <c r="O13" s="9">
        <v>0</v>
      </c>
      <c r="P13" s="9">
        <v>0</v>
      </c>
      <c r="Q13" s="9"/>
      <c r="R13" s="9">
        <v>128</v>
      </c>
      <c r="S13" s="9">
        <v>0</v>
      </c>
      <c r="T13" s="9">
        <v>5</v>
      </c>
      <c r="U13" s="9">
        <v>0</v>
      </c>
      <c r="V13" s="9">
        <v>0</v>
      </c>
      <c r="W13" s="9">
        <v>31</v>
      </c>
      <c r="X13" s="9">
        <v>7</v>
      </c>
      <c r="Y13" s="9">
        <v>2070</v>
      </c>
      <c r="Z13" s="9">
        <v>3</v>
      </c>
      <c r="AA13" s="9">
        <v>0</v>
      </c>
      <c r="AB13" s="9">
        <v>8</v>
      </c>
      <c r="AC13" s="18">
        <f t="shared" si="0"/>
        <v>2751</v>
      </c>
      <c r="AD13" s="18">
        <f t="shared" si="1"/>
        <v>8563</v>
      </c>
      <c r="AE13" s="10">
        <v>11314</v>
      </c>
    </row>
    <row r="14" spans="1:32" x14ac:dyDescent="0.3">
      <c r="A14" s="8" t="s">
        <v>8</v>
      </c>
      <c r="B14" s="9">
        <v>8</v>
      </c>
      <c r="C14" s="9">
        <v>0</v>
      </c>
      <c r="D14" s="9">
        <v>8</v>
      </c>
      <c r="E14" s="9">
        <v>0</v>
      </c>
      <c r="F14" s="9"/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301</v>
      </c>
      <c r="N14" s="9">
        <v>0</v>
      </c>
      <c r="O14" s="9">
        <v>0</v>
      </c>
      <c r="P14" s="9">
        <v>0</v>
      </c>
      <c r="Q14" s="9"/>
      <c r="R14" s="9">
        <v>183</v>
      </c>
      <c r="S14" s="9">
        <v>0</v>
      </c>
      <c r="T14" s="9">
        <v>0</v>
      </c>
      <c r="U14" s="9">
        <v>0</v>
      </c>
      <c r="V14" s="9">
        <v>0</v>
      </c>
      <c r="W14" s="9">
        <v>444</v>
      </c>
      <c r="X14" s="9">
        <v>47</v>
      </c>
      <c r="Y14" s="9">
        <v>1532</v>
      </c>
      <c r="Z14" s="9">
        <v>11</v>
      </c>
      <c r="AA14" s="9">
        <v>0</v>
      </c>
      <c r="AB14" s="9">
        <v>2</v>
      </c>
      <c r="AC14" s="18">
        <f t="shared" si="0"/>
        <v>2536</v>
      </c>
      <c r="AD14" s="18">
        <f t="shared" si="1"/>
        <v>4470</v>
      </c>
      <c r="AE14" s="10">
        <v>7006</v>
      </c>
    </row>
    <row r="15" spans="1:32" x14ac:dyDescent="0.3">
      <c r="A15" s="8" t="s">
        <v>9</v>
      </c>
      <c r="B15" s="9">
        <v>154</v>
      </c>
      <c r="C15" s="9">
        <v>201</v>
      </c>
      <c r="D15" s="9">
        <v>56</v>
      </c>
      <c r="E15" s="9">
        <v>0</v>
      </c>
      <c r="F15" s="9">
        <v>45</v>
      </c>
      <c r="G15" s="9">
        <v>0</v>
      </c>
      <c r="H15" s="9">
        <v>0</v>
      </c>
      <c r="I15" s="9"/>
      <c r="J15" s="9">
        <v>0</v>
      </c>
      <c r="K15" s="9">
        <v>0</v>
      </c>
      <c r="L15" s="9">
        <v>0</v>
      </c>
      <c r="M15" s="9">
        <v>2351</v>
      </c>
      <c r="N15" s="9">
        <v>0</v>
      </c>
      <c r="O15" s="9">
        <v>0</v>
      </c>
      <c r="P15" s="9">
        <v>0</v>
      </c>
      <c r="Q15" s="9"/>
      <c r="R15" s="9">
        <v>266</v>
      </c>
      <c r="S15" s="9">
        <v>0</v>
      </c>
      <c r="T15" s="9">
        <v>0</v>
      </c>
      <c r="U15" s="9">
        <v>0</v>
      </c>
      <c r="V15" s="9">
        <v>0</v>
      </c>
      <c r="W15" s="9">
        <v>5946</v>
      </c>
      <c r="X15" s="9">
        <v>32</v>
      </c>
      <c r="Y15" s="9">
        <v>522</v>
      </c>
      <c r="Z15" s="9">
        <v>0</v>
      </c>
      <c r="AA15" s="9">
        <v>0</v>
      </c>
      <c r="AB15" s="9">
        <v>0</v>
      </c>
      <c r="AC15" s="18">
        <f t="shared" si="0"/>
        <v>9573</v>
      </c>
      <c r="AD15" s="18">
        <f t="shared" si="1"/>
        <v>24449</v>
      </c>
      <c r="AE15" s="10">
        <v>34022</v>
      </c>
    </row>
    <row r="16" spans="1:32" x14ac:dyDescent="0.3">
      <c r="A16" s="8" t="s">
        <v>10</v>
      </c>
      <c r="B16" s="9">
        <v>206</v>
      </c>
      <c r="C16" s="9">
        <v>1</v>
      </c>
      <c r="D16" s="9">
        <v>392</v>
      </c>
      <c r="E16" s="9">
        <v>2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836</v>
      </c>
      <c r="N16" s="9">
        <v>1</v>
      </c>
      <c r="O16" s="9">
        <v>0</v>
      </c>
      <c r="P16" s="9">
        <v>23</v>
      </c>
      <c r="Q16" s="9">
        <v>0</v>
      </c>
      <c r="R16" s="9">
        <v>41</v>
      </c>
      <c r="S16" s="9">
        <v>0</v>
      </c>
      <c r="T16" s="9">
        <v>6</v>
      </c>
      <c r="U16" s="9">
        <v>0</v>
      </c>
      <c r="V16" s="9">
        <v>1</v>
      </c>
      <c r="W16" s="9">
        <v>1620</v>
      </c>
      <c r="X16" s="9">
        <v>16</v>
      </c>
      <c r="Y16" s="9">
        <v>1812</v>
      </c>
      <c r="Z16" s="9">
        <v>4</v>
      </c>
      <c r="AA16" s="9">
        <v>0</v>
      </c>
      <c r="AB16" s="9">
        <v>0</v>
      </c>
      <c r="AC16" s="18">
        <f t="shared" si="0"/>
        <v>4961</v>
      </c>
      <c r="AD16" s="18">
        <f t="shared" si="1"/>
        <v>802</v>
      </c>
      <c r="AE16" s="10">
        <v>5763</v>
      </c>
    </row>
    <row r="17" spans="1:31" x14ac:dyDescent="0.3">
      <c r="A17" s="8" t="s">
        <v>11</v>
      </c>
      <c r="B17" s="9">
        <v>52</v>
      </c>
      <c r="C17" s="9">
        <v>0</v>
      </c>
      <c r="D17" s="9">
        <v>494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/>
      <c r="K17" s="9">
        <v>0</v>
      </c>
      <c r="L17" s="9">
        <v>0</v>
      </c>
      <c r="M17" s="9">
        <v>155</v>
      </c>
      <c r="N17" s="9">
        <v>0</v>
      </c>
      <c r="O17" s="9">
        <v>0</v>
      </c>
      <c r="P17" s="9">
        <v>0</v>
      </c>
      <c r="Q17" s="9"/>
      <c r="R17" s="9">
        <v>501</v>
      </c>
      <c r="S17" s="9">
        <v>0</v>
      </c>
      <c r="T17" s="9">
        <v>0</v>
      </c>
      <c r="U17" s="9">
        <v>0</v>
      </c>
      <c r="V17" s="9">
        <v>0</v>
      </c>
      <c r="W17" s="9">
        <v>198</v>
      </c>
      <c r="X17" s="9">
        <v>0</v>
      </c>
      <c r="Y17" s="9">
        <v>11</v>
      </c>
      <c r="Z17" s="9">
        <v>0</v>
      </c>
      <c r="AA17" s="9">
        <v>0</v>
      </c>
      <c r="AB17" s="9">
        <v>0</v>
      </c>
      <c r="AC17" s="18">
        <f t="shared" si="0"/>
        <v>1411</v>
      </c>
      <c r="AD17" s="18">
        <f t="shared" si="1"/>
        <v>33</v>
      </c>
      <c r="AE17" s="10">
        <v>1444</v>
      </c>
    </row>
    <row r="18" spans="1:31" x14ac:dyDescent="0.3">
      <c r="A18" s="8" t="s">
        <v>12</v>
      </c>
      <c r="B18" s="9">
        <v>102</v>
      </c>
      <c r="C18" s="9">
        <v>0</v>
      </c>
      <c r="D18" s="9">
        <v>27</v>
      </c>
      <c r="E18" s="9">
        <v>0</v>
      </c>
      <c r="F18" s="9"/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53</v>
      </c>
      <c r="N18" s="9">
        <v>0</v>
      </c>
      <c r="O18" s="9">
        <v>0</v>
      </c>
      <c r="P18" s="9">
        <v>0</v>
      </c>
      <c r="Q18" s="9">
        <v>0</v>
      </c>
      <c r="R18" s="9">
        <v>6</v>
      </c>
      <c r="S18" s="9">
        <v>0</v>
      </c>
      <c r="T18" s="9">
        <v>0</v>
      </c>
      <c r="U18" s="9">
        <v>0</v>
      </c>
      <c r="V18" s="9">
        <v>0</v>
      </c>
      <c r="W18" s="9">
        <v>138</v>
      </c>
      <c r="X18" s="9">
        <v>0</v>
      </c>
      <c r="Y18" s="9">
        <v>53</v>
      </c>
      <c r="Z18" s="9">
        <v>0</v>
      </c>
      <c r="AA18" s="9">
        <v>0</v>
      </c>
      <c r="AB18" s="9">
        <v>0</v>
      </c>
      <c r="AC18" s="18">
        <f t="shared" si="0"/>
        <v>379</v>
      </c>
      <c r="AD18" s="18">
        <f t="shared" si="1"/>
        <v>28488</v>
      </c>
      <c r="AE18" s="10">
        <v>28867</v>
      </c>
    </row>
    <row r="19" spans="1:31" x14ac:dyDescent="0.3">
      <c r="A19" s="8" t="s">
        <v>13</v>
      </c>
      <c r="B19" s="9">
        <v>39</v>
      </c>
      <c r="C19" s="9">
        <v>0</v>
      </c>
      <c r="D19" s="9">
        <v>54</v>
      </c>
      <c r="E19" s="9">
        <v>0</v>
      </c>
      <c r="F19" s="9">
        <v>0</v>
      </c>
      <c r="G19" s="9"/>
      <c r="H19" s="9">
        <v>0</v>
      </c>
      <c r="I19" s="9">
        <v>0</v>
      </c>
      <c r="J19" s="9"/>
      <c r="K19" s="9"/>
      <c r="L19" s="9">
        <v>0</v>
      </c>
      <c r="M19" s="9">
        <v>315</v>
      </c>
      <c r="N19" s="9">
        <v>0</v>
      </c>
      <c r="O19" s="9">
        <v>0</v>
      </c>
      <c r="P19" s="9">
        <v>0</v>
      </c>
      <c r="Q19" s="9"/>
      <c r="R19" s="9">
        <v>352</v>
      </c>
      <c r="S19" s="9">
        <v>0</v>
      </c>
      <c r="T19" s="9">
        <v>1</v>
      </c>
      <c r="U19" s="9">
        <v>0</v>
      </c>
      <c r="V19" s="9">
        <v>0</v>
      </c>
      <c r="W19" s="9">
        <v>28</v>
      </c>
      <c r="X19" s="9">
        <v>0</v>
      </c>
      <c r="Y19" s="9">
        <v>187</v>
      </c>
      <c r="Z19" s="9">
        <v>1</v>
      </c>
      <c r="AA19" s="9">
        <v>0</v>
      </c>
      <c r="AB19" s="9">
        <v>0</v>
      </c>
      <c r="AC19" s="18">
        <f t="shared" si="0"/>
        <v>977</v>
      </c>
      <c r="AD19" s="18">
        <f t="shared" si="1"/>
        <v>15</v>
      </c>
      <c r="AE19" s="10">
        <v>992</v>
      </c>
    </row>
    <row r="20" spans="1:31" x14ac:dyDescent="0.3">
      <c r="A20" s="8" t="s">
        <v>14</v>
      </c>
      <c r="B20" s="9">
        <v>0</v>
      </c>
      <c r="C20" s="9">
        <v>0</v>
      </c>
      <c r="D20" s="9">
        <v>0</v>
      </c>
      <c r="E20" s="9">
        <v>0</v>
      </c>
      <c r="F20" s="9"/>
      <c r="G20" s="9"/>
      <c r="H20" s="9">
        <v>0</v>
      </c>
      <c r="I20" s="9">
        <v>0</v>
      </c>
      <c r="J20" s="9"/>
      <c r="K20" s="9">
        <v>0</v>
      </c>
      <c r="L20" s="9"/>
      <c r="M20" s="9">
        <v>138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1973</v>
      </c>
      <c r="T20" s="9">
        <v>0</v>
      </c>
      <c r="U20" s="9"/>
      <c r="V20" s="9">
        <v>0</v>
      </c>
      <c r="W20" s="9">
        <v>33</v>
      </c>
      <c r="X20" s="9">
        <v>0</v>
      </c>
      <c r="Y20" s="9">
        <v>114</v>
      </c>
      <c r="Z20" s="9">
        <v>0</v>
      </c>
      <c r="AA20" s="9">
        <v>0</v>
      </c>
      <c r="AB20" s="9">
        <v>0</v>
      </c>
      <c r="AC20" s="18">
        <f t="shared" si="0"/>
        <v>2258</v>
      </c>
      <c r="AD20" s="18">
        <f t="shared" si="1"/>
        <v>210</v>
      </c>
      <c r="AE20" s="10">
        <v>2468</v>
      </c>
    </row>
    <row r="21" spans="1:31" x14ac:dyDescent="0.3">
      <c r="A21" s="8" t="s">
        <v>15</v>
      </c>
      <c r="B21" s="9">
        <v>3</v>
      </c>
      <c r="C21" s="9">
        <v>0</v>
      </c>
      <c r="D21" s="9">
        <v>153</v>
      </c>
      <c r="E21" s="9">
        <v>0</v>
      </c>
      <c r="F21" s="9"/>
      <c r="G21" s="9">
        <v>0</v>
      </c>
      <c r="H21" s="9">
        <v>0</v>
      </c>
      <c r="I21" s="9"/>
      <c r="J21" s="9">
        <v>0</v>
      </c>
      <c r="K21" s="9">
        <v>0</v>
      </c>
      <c r="L21" s="9">
        <v>0</v>
      </c>
      <c r="M21" s="9">
        <v>572</v>
      </c>
      <c r="N21" s="9">
        <v>0</v>
      </c>
      <c r="O21" s="9">
        <v>0</v>
      </c>
      <c r="P21" s="9">
        <v>0</v>
      </c>
      <c r="Q21" s="9">
        <v>0</v>
      </c>
      <c r="R21" s="9">
        <v>5</v>
      </c>
      <c r="S21" s="9"/>
      <c r="T21" s="9">
        <v>0</v>
      </c>
      <c r="U21" s="9">
        <v>0</v>
      </c>
      <c r="V21" s="9">
        <v>0</v>
      </c>
      <c r="W21" s="9">
        <v>89</v>
      </c>
      <c r="X21" s="9">
        <v>0</v>
      </c>
      <c r="Y21" s="9">
        <v>510</v>
      </c>
      <c r="Z21" s="9">
        <v>0</v>
      </c>
      <c r="AA21" s="9">
        <v>1</v>
      </c>
      <c r="AB21" s="9">
        <v>0</v>
      </c>
      <c r="AC21" s="18">
        <f t="shared" si="0"/>
        <v>1333</v>
      </c>
      <c r="AD21" s="18">
        <f t="shared" si="1"/>
        <v>81191</v>
      </c>
      <c r="AE21" s="10">
        <v>82524</v>
      </c>
    </row>
    <row r="22" spans="1:31" x14ac:dyDescent="0.3">
      <c r="A22" s="8" t="s">
        <v>16</v>
      </c>
      <c r="B22" s="9">
        <v>151</v>
      </c>
      <c r="C22" s="9">
        <v>6</v>
      </c>
      <c r="D22" s="9">
        <v>772</v>
      </c>
      <c r="E22" s="9">
        <v>24</v>
      </c>
      <c r="F22" s="9">
        <v>0</v>
      </c>
      <c r="G22" s="9">
        <v>1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9226</v>
      </c>
      <c r="N22" s="9">
        <v>2</v>
      </c>
      <c r="O22" s="9">
        <v>2</v>
      </c>
      <c r="P22" s="9">
        <v>1</v>
      </c>
      <c r="Q22" s="9">
        <v>0</v>
      </c>
      <c r="R22" s="9">
        <v>2776</v>
      </c>
      <c r="S22" s="9">
        <v>0</v>
      </c>
      <c r="T22" s="9">
        <v>0</v>
      </c>
      <c r="U22" s="9">
        <v>0</v>
      </c>
      <c r="V22" s="9">
        <v>0</v>
      </c>
      <c r="W22" s="9">
        <v>2257</v>
      </c>
      <c r="X22" s="9">
        <v>69</v>
      </c>
      <c r="Y22" s="9">
        <v>2469</v>
      </c>
      <c r="Z22" s="9">
        <v>8</v>
      </c>
      <c r="AA22" s="9">
        <v>2</v>
      </c>
      <c r="AB22" s="9">
        <v>0</v>
      </c>
      <c r="AC22" s="18">
        <f t="shared" si="0"/>
        <v>17766</v>
      </c>
      <c r="AD22" s="18">
        <f t="shared" si="1"/>
        <v>16</v>
      </c>
      <c r="AE22" s="10">
        <v>17782</v>
      </c>
    </row>
    <row r="23" spans="1:31" x14ac:dyDescent="0.3">
      <c r="A23" s="8" t="s">
        <v>17</v>
      </c>
      <c r="B23" s="9">
        <v>0</v>
      </c>
      <c r="C23" s="9">
        <v>0</v>
      </c>
      <c r="D23" s="9">
        <v>0</v>
      </c>
      <c r="E23" s="9">
        <v>0</v>
      </c>
      <c r="F23" s="9"/>
      <c r="G23" s="9">
        <v>0</v>
      </c>
      <c r="H23" s="9">
        <v>0</v>
      </c>
      <c r="I23" s="9"/>
      <c r="J23" s="9"/>
      <c r="K23" s="9">
        <v>0</v>
      </c>
      <c r="L23" s="9">
        <v>0</v>
      </c>
      <c r="M23" s="9">
        <v>595</v>
      </c>
      <c r="N23" s="9">
        <v>0</v>
      </c>
      <c r="O23" s="9">
        <v>0</v>
      </c>
      <c r="P23" s="9">
        <v>0</v>
      </c>
      <c r="Q23" s="9"/>
      <c r="R23" s="9">
        <v>2</v>
      </c>
      <c r="S23" s="9">
        <v>0</v>
      </c>
      <c r="T23" s="9"/>
      <c r="U23" s="9">
        <v>3</v>
      </c>
      <c r="V23" s="9"/>
      <c r="W23" s="9">
        <v>324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18">
        <f t="shared" si="0"/>
        <v>924</v>
      </c>
      <c r="AD23" s="18">
        <f t="shared" si="1"/>
        <v>2263</v>
      </c>
      <c r="AE23" s="10">
        <v>3187</v>
      </c>
    </row>
    <row r="24" spans="1:31" x14ac:dyDescent="0.3">
      <c r="A24" s="8" t="s">
        <v>18</v>
      </c>
      <c r="B24" s="9">
        <v>824</v>
      </c>
      <c r="C24" s="9">
        <v>0</v>
      </c>
      <c r="D24" s="9">
        <v>1934</v>
      </c>
      <c r="E24" s="9">
        <v>0</v>
      </c>
      <c r="F24" s="9">
        <v>599</v>
      </c>
      <c r="G24" s="9">
        <v>0</v>
      </c>
      <c r="H24" s="9">
        <v>717</v>
      </c>
      <c r="I24" s="9">
        <v>0</v>
      </c>
      <c r="J24" s="9">
        <v>0</v>
      </c>
      <c r="K24" s="9">
        <v>0</v>
      </c>
      <c r="L24" s="9">
        <v>0</v>
      </c>
      <c r="M24" s="9">
        <v>105344</v>
      </c>
      <c r="N24" s="9">
        <v>33</v>
      </c>
      <c r="O24" s="9">
        <v>0</v>
      </c>
      <c r="P24" s="9">
        <v>91</v>
      </c>
      <c r="Q24" s="9"/>
      <c r="R24" s="9">
        <v>38</v>
      </c>
      <c r="S24" s="9">
        <v>0</v>
      </c>
      <c r="T24" s="9">
        <v>0</v>
      </c>
      <c r="U24" s="9">
        <v>883</v>
      </c>
      <c r="V24" s="9">
        <v>0</v>
      </c>
      <c r="W24" s="9">
        <v>23925</v>
      </c>
      <c r="X24" s="9">
        <v>25</v>
      </c>
      <c r="Y24" s="9">
        <v>4352</v>
      </c>
      <c r="Z24" s="9">
        <v>0</v>
      </c>
      <c r="AA24" s="9">
        <v>0</v>
      </c>
      <c r="AB24" s="9">
        <v>4</v>
      </c>
      <c r="AC24" s="18">
        <f t="shared" si="0"/>
        <v>138769</v>
      </c>
      <c r="AD24" s="18">
        <f t="shared" si="1"/>
        <v>35697</v>
      </c>
      <c r="AE24" s="10">
        <v>174466</v>
      </c>
    </row>
    <row r="25" spans="1:31" x14ac:dyDescent="0.3">
      <c r="A25" s="8" t="s">
        <v>19</v>
      </c>
      <c r="B25" s="9">
        <v>402</v>
      </c>
      <c r="C25" s="9">
        <v>0</v>
      </c>
      <c r="D25" s="9">
        <v>13</v>
      </c>
      <c r="E25" s="9">
        <v>0</v>
      </c>
      <c r="F25" s="9">
        <v>0</v>
      </c>
      <c r="G25" s="9">
        <v>0</v>
      </c>
      <c r="H25" s="9">
        <v>0</v>
      </c>
      <c r="I25" s="9">
        <v>146</v>
      </c>
      <c r="J25" s="9">
        <v>0</v>
      </c>
      <c r="K25" s="9">
        <v>0</v>
      </c>
      <c r="L25" s="9">
        <v>0</v>
      </c>
      <c r="M25" s="9">
        <v>72</v>
      </c>
      <c r="N25" s="9">
        <v>0</v>
      </c>
      <c r="O25" s="9">
        <v>130</v>
      </c>
      <c r="P25" s="9">
        <v>9</v>
      </c>
      <c r="Q25" s="9"/>
      <c r="R25" s="9">
        <v>16</v>
      </c>
      <c r="S25" s="9">
        <v>0</v>
      </c>
      <c r="T25" s="9">
        <v>0</v>
      </c>
      <c r="U25" s="9">
        <v>0</v>
      </c>
      <c r="V25" s="9">
        <v>0</v>
      </c>
      <c r="W25" s="9">
        <v>413</v>
      </c>
      <c r="X25" s="9">
        <v>39</v>
      </c>
      <c r="Y25" s="9">
        <v>93</v>
      </c>
      <c r="Z25" s="9">
        <v>188</v>
      </c>
      <c r="AA25" s="9">
        <v>7</v>
      </c>
      <c r="AB25" s="9">
        <v>6</v>
      </c>
      <c r="AC25" s="18">
        <f t="shared" si="0"/>
        <v>1534</v>
      </c>
      <c r="AD25" s="18">
        <f t="shared" si="1"/>
        <v>5449</v>
      </c>
      <c r="AE25" s="10">
        <v>6983</v>
      </c>
    </row>
    <row r="26" spans="1:31" x14ac:dyDescent="0.3">
      <c r="A26" s="8" t="s">
        <v>20</v>
      </c>
      <c r="B26" s="9">
        <v>634</v>
      </c>
      <c r="C26" s="9">
        <v>22</v>
      </c>
      <c r="D26" s="9">
        <v>252</v>
      </c>
      <c r="E26" s="9">
        <v>0</v>
      </c>
      <c r="F26" s="9">
        <v>0</v>
      </c>
      <c r="G26" s="9">
        <v>2</v>
      </c>
      <c r="H26" s="9">
        <v>0</v>
      </c>
      <c r="I26" s="9">
        <v>157</v>
      </c>
      <c r="J26" s="9">
        <v>4</v>
      </c>
      <c r="K26" s="9">
        <v>0</v>
      </c>
      <c r="L26" s="9">
        <v>0</v>
      </c>
      <c r="M26" s="9">
        <v>1181</v>
      </c>
      <c r="N26" s="9">
        <v>0</v>
      </c>
      <c r="O26" s="9">
        <v>91</v>
      </c>
      <c r="P26" s="9">
        <v>0</v>
      </c>
      <c r="Q26" s="9"/>
      <c r="R26" s="9">
        <v>139</v>
      </c>
      <c r="S26" s="9">
        <v>0</v>
      </c>
      <c r="T26" s="9">
        <v>0</v>
      </c>
      <c r="U26" s="9">
        <v>6</v>
      </c>
      <c r="V26" s="9">
        <v>0</v>
      </c>
      <c r="W26" s="9">
        <v>1624</v>
      </c>
      <c r="X26" s="9">
        <v>80</v>
      </c>
      <c r="Y26" s="9">
        <v>167</v>
      </c>
      <c r="Z26" s="9">
        <v>326</v>
      </c>
      <c r="AA26" s="9">
        <v>51</v>
      </c>
      <c r="AB26" s="9">
        <v>8</v>
      </c>
      <c r="AC26" s="18">
        <f t="shared" si="0"/>
        <v>4744</v>
      </c>
      <c r="AD26" s="18">
        <f t="shared" si="1"/>
        <v>50652</v>
      </c>
      <c r="AE26" s="10">
        <v>55396</v>
      </c>
    </row>
    <row r="27" spans="1:31" x14ac:dyDescent="0.3">
      <c r="A27" s="8" t="s">
        <v>21</v>
      </c>
      <c r="B27" s="9">
        <v>261</v>
      </c>
      <c r="C27" s="9">
        <v>34</v>
      </c>
      <c r="D27" s="9">
        <v>2743</v>
      </c>
      <c r="E27" s="9">
        <v>0</v>
      </c>
      <c r="F27" s="9"/>
      <c r="G27" s="9">
        <v>0</v>
      </c>
      <c r="H27" s="9">
        <v>17</v>
      </c>
      <c r="I27" s="9"/>
      <c r="J27" s="9">
        <v>0</v>
      </c>
      <c r="K27" s="9">
        <v>0</v>
      </c>
      <c r="L27" s="9">
        <v>0</v>
      </c>
      <c r="M27" s="9">
        <v>1846</v>
      </c>
      <c r="N27" s="9">
        <v>0</v>
      </c>
      <c r="O27" s="9">
        <v>0</v>
      </c>
      <c r="P27" s="9">
        <v>65</v>
      </c>
      <c r="Q27" s="9"/>
      <c r="R27" s="9">
        <v>4</v>
      </c>
      <c r="S27" s="9"/>
      <c r="T27" s="9">
        <v>1</v>
      </c>
      <c r="U27" s="9">
        <v>0</v>
      </c>
      <c r="V27" s="9">
        <v>0</v>
      </c>
      <c r="W27" s="9">
        <v>298</v>
      </c>
      <c r="X27" s="9">
        <v>1</v>
      </c>
      <c r="Y27" s="9">
        <v>672</v>
      </c>
      <c r="Z27" s="9">
        <v>0</v>
      </c>
      <c r="AA27" s="9">
        <v>0</v>
      </c>
      <c r="AB27" s="9">
        <v>0</v>
      </c>
      <c r="AC27" s="18">
        <f t="shared" si="0"/>
        <v>5942</v>
      </c>
      <c r="AD27" s="18">
        <f t="shared" si="1"/>
        <v>3237</v>
      </c>
      <c r="AE27" s="10">
        <v>9179</v>
      </c>
    </row>
    <row r="28" spans="1:31" x14ac:dyDescent="0.3">
      <c r="A28" s="8" t="s">
        <v>22</v>
      </c>
      <c r="B28" s="9">
        <v>46</v>
      </c>
      <c r="C28" s="9">
        <v>4</v>
      </c>
      <c r="D28" s="9">
        <v>3363</v>
      </c>
      <c r="E28" s="9">
        <v>0</v>
      </c>
      <c r="F28" s="9"/>
      <c r="G28" s="9">
        <v>0</v>
      </c>
      <c r="H28" s="9">
        <v>1</v>
      </c>
      <c r="I28" s="9">
        <v>350</v>
      </c>
      <c r="J28" s="9">
        <v>0</v>
      </c>
      <c r="K28" s="9">
        <v>0</v>
      </c>
      <c r="L28" s="9">
        <v>0</v>
      </c>
      <c r="M28" s="9">
        <v>1312</v>
      </c>
      <c r="N28" s="9">
        <v>0</v>
      </c>
      <c r="O28" s="9">
        <v>159</v>
      </c>
      <c r="P28" s="9">
        <v>24</v>
      </c>
      <c r="Q28" s="9"/>
      <c r="R28" s="9">
        <v>595</v>
      </c>
      <c r="S28" s="9">
        <v>0</v>
      </c>
      <c r="T28" s="9">
        <v>0</v>
      </c>
      <c r="U28" s="9">
        <v>0</v>
      </c>
      <c r="V28" s="9">
        <v>0</v>
      </c>
      <c r="W28" s="9">
        <v>10106</v>
      </c>
      <c r="X28" s="9">
        <v>447</v>
      </c>
      <c r="Y28" s="9">
        <v>9888</v>
      </c>
      <c r="Z28" s="9">
        <v>198</v>
      </c>
      <c r="AA28" s="9">
        <v>101</v>
      </c>
      <c r="AB28" s="9">
        <v>46</v>
      </c>
      <c r="AC28" s="18">
        <f t="shared" si="0"/>
        <v>26640</v>
      </c>
      <c r="AD28" s="18">
        <f t="shared" si="1"/>
        <v>61229</v>
      </c>
      <c r="AE28" s="10">
        <v>87869</v>
      </c>
    </row>
    <row r="29" spans="1:31" x14ac:dyDescent="0.3">
      <c r="A29" s="8" t="s">
        <v>23</v>
      </c>
      <c r="B29" s="9">
        <v>229</v>
      </c>
      <c r="C29" s="9">
        <v>8</v>
      </c>
      <c r="D29" s="9">
        <v>120</v>
      </c>
      <c r="E29" s="9">
        <v>0</v>
      </c>
      <c r="F29" s="9"/>
      <c r="G29" s="9">
        <v>0</v>
      </c>
      <c r="H29" s="9">
        <v>70</v>
      </c>
      <c r="I29" s="9"/>
      <c r="J29" s="9"/>
      <c r="K29" s="9">
        <v>0</v>
      </c>
      <c r="L29" s="9">
        <v>0</v>
      </c>
      <c r="M29" s="9">
        <v>1802</v>
      </c>
      <c r="N29" s="9">
        <v>0</v>
      </c>
      <c r="O29" s="9">
        <v>0</v>
      </c>
      <c r="P29" s="9">
        <v>77</v>
      </c>
      <c r="Q29" s="9"/>
      <c r="R29" s="9">
        <v>106</v>
      </c>
      <c r="S29" s="9"/>
      <c r="T29" s="9"/>
      <c r="U29" s="9">
        <v>0</v>
      </c>
      <c r="V29" s="9">
        <v>0</v>
      </c>
      <c r="W29" s="9">
        <v>225</v>
      </c>
      <c r="X29" s="9">
        <v>49</v>
      </c>
      <c r="Y29" s="9">
        <v>727</v>
      </c>
      <c r="Z29" s="9">
        <v>0</v>
      </c>
      <c r="AA29" s="9">
        <v>0</v>
      </c>
      <c r="AB29" s="9">
        <v>0</v>
      </c>
      <c r="AC29" s="18">
        <f t="shared" si="0"/>
        <v>3413</v>
      </c>
      <c r="AD29" s="18">
        <f t="shared" si="1"/>
        <v>308</v>
      </c>
      <c r="AE29" s="10">
        <v>3721</v>
      </c>
    </row>
    <row r="30" spans="1:31" x14ac:dyDescent="0.3">
      <c r="A30" s="8" t="s">
        <v>24</v>
      </c>
      <c r="B30" s="9">
        <v>492</v>
      </c>
      <c r="C30" s="9">
        <v>21</v>
      </c>
      <c r="D30" s="9">
        <v>693</v>
      </c>
      <c r="E30" s="9">
        <v>467</v>
      </c>
      <c r="F30" s="9">
        <v>0</v>
      </c>
      <c r="G30" s="9">
        <v>55</v>
      </c>
      <c r="H30" s="9">
        <v>2</v>
      </c>
      <c r="I30" s="9">
        <v>0</v>
      </c>
      <c r="J30" s="9">
        <v>0</v>
      </c>
      <c r="K30" s="9">
        <v>0</v>
      </c>
      <c r="L30" s="9">
        <v>0</v>
      </c>
      <c r="M30" s="9">
        <v>1353</v>
      </c>
      <c r="N30" s="9">
        <v>110</v>
      </c>
      <c r="O30" s="9">
        <v>0</v>
      </c>
      <c r="P30" s="9">
        <v>33</v>
      </c>
      <c r="Q30" s="9">
        <v>0</v>
      </c>
      <c r="R30" s="9">
        <v>1677</v>
      </c>
      <c r="S30" s="9">
        <v>0</v>
      </c>
      <c r="T30" s="9">
        <v>0</v>
      </c>
      <c r="U30" s="9">
        <v>8</v>
      </c>
      <c r="V30" s="9">
        <v>0</v>
      </c>
      <c r="W30" s="9">
        <v>2945</v>
      </c>
      <c r="X30" s="9">
        <v>638</v>
      </c>
      <c r="Y30" s="9">
        <v>2992</v>
      </c>
      <c r="Z30" s="9">
        <v>0</v>
      </c>
      <c r="AA30" s="9">
        <v>385</v>
      </c>
      <c r="AB30" s="9">
        <v>0</v>
      </c>
      <c r="AC30" s="18">
        <f t="shared" si="0"/>
        <v>11871</v>
      </c>
      <c r="AD30" s="18">
        <f t="shared" si="1"/>
        <v>21411</v>
      </c>
      <c r="AE30" s="10">
        <v>33282</v>
      </c>
    </row>
    <row r="31" spans="1:31" ht="15" thickBot="1" x14ac:dyDescent="0.35">
      <c r="A31" s="11" t="s">
        <v>25</v>
      </c>
      <c r="B31" s="12">
        <f t="shared" ref="B31:AD31" si="2">SUM(B8:B30)</f>
        <v>3980</v>
      </c>
      <c r="C31" s="12">
        <f t="shared" si="2"/>
        <v>307</v>
      </c>
      <c r="D31" s="12">
        <f t="shared" si="2"/>
        <v>11253</v>
      </c>
      <c r="E31" s="12">
        <f t="shared" si="2"/>
        <v>493</v>
      </c>
      <c r="F31" s="12">
        <f t="shared" si="2"/>
        <v>644</v>
      </c>
      <c r="G31" s="12">
        <f t="shared" si="2"/>
        <v>58</v>
      </c>
      <c r="H31" s="12">
        <f t="shared" si="2"/>
        <v>807</v>
      </c>
      <c r="I31" s="12">
        <f t="shared" si="2"/>
        <v>653</v>
      </c>
      <c r="J31" s="12">
        <f t="shared" si="2"/>
        <v>4</v>
      </c>
      <c r="K31" s="12">
        <f t="shared" si="2"/>
        <v>0</v>
      </c>
      <c r="L31" s="12">
        <f t="shared" si="2"/>
        <v>0</v>
      </c>
      <c r="M31" s="12">
        <f t="shared" si="2"/>
        <v>128543</v>
      </c>
      <c r="N31" s="12">
        <f t="shared" si="2"/>
        <v>154</v>
      </c>
      <c r="O31" s="12">
        <f t="shared" si="2"/>
        <v>398</v>
      </c>
      <c r="P31" s="12">
        <f t="shared" si="2"/>
        <v>323</v>
      </c>
      <c r="Q31" s="12">
        <f t="shared" si="2"/>
        <v>0</v>
      </c>
      <c r="R31" s="12">
        <f t="shared" si="2"/>
        <v>7474</v>
      </c>
      <c r="S31" s="12">
        <f t="shared" si="2"/>
        <v>1973</v>
      </c>
      <c r="T31" s="12">
        <f t="shared" si="2"/>
        <v>16</v>
      </c>
      <c r="U31" s="12">
        <f t="shared" si="2"/>
        <v>900</v>
      </c>
      <c r="V31" s="12">
        <f t="shared" si="2"/>
        <v>1</v>
      </c>
      <c r="W31" s="12">
        <f t="shared" si="2"/>
        <v>51163</v>
      </c>
      <c r="X31" s="12">
        <f t="shared" si="2"/>
        <v>1489</v>
      </c>
      <c r="Y31" s="12">
        <f t="shared" si="2"/>
        <v>28635</v>
      </c>
      <c r="Z31" s="12">
        <f t="shared" si="2"/>
        <v>750</v>
      </c>
      <c r="AA31" s="12">
        <f t="shared" si="2"/>
        <v>547</v>
      </c>
      <c r="AB31" s="12">
        <f t="shared" si="2"/>
        <v>76</v>
      </c>
      <c r="AC31" s="12">
        <f t="shared" si="2"/>
        <v>240641</v>
      </c>
      <c r="AD31" s="12">
        <f t="shared" si="2"/>
        <v>331268</v>
      </c>
      <c r="AE31" s="12">
        <v>571912</v>
      </c>
    </row>
    <row r="32" spans="1:31" ht="15" thickTop="1" x14ac:dyDescent="0.3">
      <c r="A32" s="13" t="s">
        <v>26</v>
      </c>
      <c r="B32" s="13">
        <v>223</v>
      </c>
      <c r="C32" s="13">
        <v>0</v>
      </c>
      <c r="D32" s="13">
        <v>74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728</v>
      </c>
      <c r="N32" s="13">
        <v>0</v>
      </c>
      <c r="O32" s="13">
        <v>23</v>
      </c>
      <c r="P32" s="13">
        <v>0</v>
      </c>
      <c r="Q32" s="13">
        <v>6</v>
      </c>
      <c r="R32" s="13">
        <v>58</v>
      </c>
      <c r="S32" s="13">
        <v>0</v>
      </c>
      <c r="T32" s="13">
        <v>0</v>
      </c>
      <c r="U32" s="13">
        <v>0</v>
      </c>
      <c r="V32" s="13">
        <v>0</v>
      </c>
      <c r="W32" s="13">
        <v>4588</v>
      </c>
      <c r="X32" s="13">
        <v>9</v>
      </c>
      <c r="Y32" s="13">
        <v>11733</v>
      </c>
      <c r="Z32" s="13">
        <v>16</v>
      </c>
      <c r="AA32" s="13">
        <v>12</v>
      </c>
      <c r="AB32" s="13">
        <v>1</v>
      </c>
      <c r="AC32" s="18">
        <f t="shared" ref="AC32:AC60" si="3">SUM(B32:AB32)</f>
        <v>17471</v>
      </c>
      <c r="AD32" s="18">
        <f t="shared" ref="AD32:AD60" si="4">+AE32-AC32</f>
        <v>141554</v>
      </c>
      <c r="AE32" s="10">
        <v>159025</v>
      </c>
    </row>
    <row r="33" spans="1:31" x14ac:dyDescent="0.3">
      <c r="A33" s="13" t="s">
        <v>27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394</v>
      </c>
      <c r="N33" s="13">
        <v>1</v>
      </c>
      <c r="O33" s="13">
        <v>0</v>
      </c>
      <c r="P33" s="13">
        <v>0</v>
      </c>
      <c r="Q33" s="13"/>
      <c r="R33" s="13">
        <v>21</v>
      </c>
      <c r="S33" s="13">
        <v>0</v>
      </c>
      <c r="T33" s="13">
        <v>0</v>
      </c>
      <c r="U33" s="13">
        <v>0</v>
      </c>
      <c r="V33" s="13">
        <v>0</v>
      </c>
      <c r="W33" s="13">
        <v>26</v>
      </c>
      <c r="X33" s="13">
        <v>0</v>
      </c>
      <c r="Y33" s="13">
        <v>10</v>
      </c>
      <c r="Z33" s="13">
        <v>0</v>
      </c>
      <c r="AA33" s="13">
        <v>0</v>
      </c>
      <c r="AB33" s="13">
        <v>1</v>
      </c>
      <c r="AC33" s="18">
        <f t="shared" si="3"/>
        <v>453</v>
      </c>
      <c r="AD33" s="18">
        <f t="shared" si="4"/>
        <v>12</v>
      </c>
      <c r="AE33" s="10">
        <v>465</v>
      </c>
    </row>
    <row r="34" spans="1:31" x14ac:dyDescent="0.3">
      <c r="A34" s="13" t="s">
        <v>28</v>
      </c>
      <c r="B34" s="13">
        <v>1511</v>
      </c>
      <c r="C34" s="13">
        <v>4</v>
      </c>
      <c r="D34" s="13">
        <v>19</v>
      </c>
      <c r="E34" s="13">
        <v>0</v>
      </c>
      <c r="F34" s="13"/>
      <c r="G34" s="13">
        <v>0</v>
      </c>
      <c r="H34" s="13">
        <v>0</v>
      </c>
      <c r="I34" s="13">
        <v>74</v>
      </c>
      <c r="J34" s="13">
        <v>6</v>
      </c>
      <c r="K34" s="13">
        <v>0</v>
      </c>
      <c r="L34" s="13">
        <v>0</v>
      </c>
      <c r="M34" s="13">
        <v>457</v>
      </c>
      <c r="N34" s="13">
        <v>0</v>
      </c>
      <c r="O34" s="13">
        <v>0</v>
      </c>
      <c r="P34" s="13">
        <v>0</v>
      </c>
      <c r="Q34" s="13">
        <v>0</v>
      </c>
      <c r="R34" s="13">
        <v>46</v>
      </c>
      <c r="S34" s="13">
        <v>0</v>
      </c>
      <c r="T34" s="13">
        <v>0</v>
      </c>
      <c r="U34" s="13">
        <v>2</v>
      </c>
      <c r="V34" s="13">
        <v>0</v>
      </c>
      <c r="W34" s="13">
        <v>2338</v>
      </c>
      <c r="X34" s="13">
        <v>65</v>
      </c>
      <c r="Y34" s="13">
        <v>2285</v>
      </c>
      <c r="Z34" s="13">
        <v>1</v>
      </c>
      <c r="AA34" s="13">
        <v>0</v>
      </c>
      <c r="AB34" s="13">
        <v>0</v>
      </c>
      <c r="AC34" s="18">
        <f t="shared" si="3"/>
        <v>6808</v>
      </c>
      <c r="AD34" s="18">
        <f t="shared" si="4"/>
        <v>165213</v>
      </c>
      <c r="AE34" s="10">
        <v>172021</v>
      </c>
    </row>
    <row r="35" spans="1:31" x14ac:dyDescent="0.3">
      <c r="A35" s="13" t="s">
        <v>29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12</v>
      </c>
      <c r="N35" s="13">
        <v>0</v>
      </c>
      <c r="O35" s="13">
        <v>0</v>
      </c>
      <c r="P35" s="13">
        <v>0</v>
      </c>
      <c r="Q35" s="13"/>
      <c r="R35" s="13">
        <v>3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8">
        <f t="shared" si="3"/>
        <v>15</v>
      </c>
      <c r="AD35" s="18">
        <f t="shared" si="4"/>
        <v>1101</v>
      </c>
      <c r="AE35" s="10">
        <v>1116</v>
      </c>
    </row>
    <row r="36" spans="1:31" x14ac:dyDescent="0.3">
      <c r="A36" s="13" t="s">
        <v>30</v>
      </c>
      <c r="B36" s="13">
        <v>0</v>
      </c>
      <c r="C36" s="13">
        <v>1</v>
      </c>
      <c r="D36" s="13">
        <v>0</v>
      </c>
      <c r="E36" s="13">
        <v>0</v>
      </c>
      <c r="F36" s="13">
        <v>0</v>
      </c>
      <c r="G36" s="13">
        <v>294</v>
      </c>
      <c r="H36" s="13">
        <v>17</v>
      </c>
      <c r="I36" s="13">
        <v>0</v>
      </c>
      <c r="J36" s="13">
        <v>0</v>
      </c>
      <c r="K36" s="13">
        <v>258</v>
      </c>
      <c r="L36" s="13">
        <v>0</v>
      </c>
      <c r="M36" s="13">
        <v>80</v>
      </c>
      <c r="N36" s="13">
        <v>13</v>
      </c>
      <c r="O36" s="13">
        <v>0</v>
      </c>
      <c r="P36" s="13">
        <v>0</v>
      </c>
      <c r="Q36" s="13">
        <v>0</v>
      </c>
      <c r="R36" s="13">
        <v>1397</v>
      </c>
      <c r="S36" s="13">
        <v>0</v>
      </c>
      <c r="T36" s="13">
        <v>3</v>
      </c>
      <c r="U36" s="13">
        <v>0</v>
      </c>
      <c r="V36" s="13">
        <v>0</v>
      </c>
      <c r="W36" s="13">
        <v>358</v>
      </c>
      <c r="X36" s="13">
        <v>143</v>
      </c>
      <c r="Y36" s="13">
        <v>201</v>
      </c>
      <c r="Z36" s="13">
        <v>2</v>
      </c>
      <c r="AA36" s="13">
        <v>0</v>
      </c>
      <c r="AB36" s="13">
        <v>0</v>
      </c>
      <c r="AC36" s="18">
        <f t="shared" si="3"/>
        <v>2767</v>
      </c>
      <c r="AD36" s="18">
        <f t="shared" si="4"/>
        <v>3397</v>
      </c>
      <c r="AE36" s="10">
        <v>6164</v>
      </c>
    </row>
    <row r="37" spans="1:31" x14ac:dyDescent="0.3">
      <c r="A37" s="13" t="s">
        <v>31</v>
      </c>
      <c r="B37" s="13">
        <v>0</v>
      </c>
      <c r="C37" s="13">
        <v>0</v>
      </c>
      <c r="D37" s="13">
        <v>0</v>
      </c>
      <c r="E37" s="13">
        <v>0</v>
      </c>
      <c r="F37" s="13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70</v>
      </c>
      <c r="N37" s="13">
        <v>0</v>
      </c>
      <c r="O37" s="13">
        <v>0</v>
      </c>
      <c r="P37" s="13">
        <v>0</v>
      </c>
      <c r="Q37" s="13"/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712</v>
      </c>
      <c r="X37" s="13">
        <v>0</v>
      </c>
      <c r="Y37" s="13">
        <v>243</v>
      </c>
      <c r="Z37" s="13">
        <v>0</v>
      </c>
      <c r="AA37" s="13">
        <v>0</v>
      </c>
      <c r="AB37" s="13">
        <v>0</v>
      </c>
      <c r="AC37" s="18">
        <f t="shared" si="3"/>
        <v>1025</v>
      </c>
      <c r="AD37" s="18">
        <f t="shared" si="4"/>
        <v>5504</v>
      </c>
      <c r="AE37" s="10">
        <v>6529</v>
      </c>
    </row>
    <row r="38" spans="1:31" x14ac:dyDescent="0.3">
      <c r="A38" s="13" t="s">
        <v>32</v>
      </c>
      <c r="B38" s="13">
        <v>615</v>
      </c>
      <c r="C38" s="13">
        <v>7</v>
      </c>
      <c r="D38" s="13">
        <v>10</v>
      </c>
      <c r="E38" s="13">
        <v>0</v>
      </c>
      <c r="F38" s="13"/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585</v>
      </c>
      <c r="N38" s="13">
        <v>2</v>
      </c>
      <c r="O38" s="13">
        <v>0</v>
      </c>
      <c r="P38" s="13">
        <v>0</v>
      </c>
      <c r="Q38" s="13">
        <v>0</v>
      </c>
      <c r="R38" s="13">
        <v>202</v>
      </c>
      <c r="S38" s="13">
        <v>0</v>
      </c>
      <c r="T38" s="13">
        <v>0</v>
      </c>
      <c r="U38" s="13">
        <v>0</v>
      </c>
      <c r="V38" s="13">
        <v>0</v>
      </c>
      <c r="W38" s="13">
        <v>2921</v>
      </c>
      <c r="X38" s="13">
        <v>16</v>
      </c>
      <c r="Y38" s="13">
        <v>13068</v>
      </c>
      <c r="Z38" s="13">
        <v>0</v>
      </c>
      <c r="AA38" s="13">
        <v>1</v>
      </c>
      <c r="AB38" s="13">
        <v>0</v>
      </c>
      <c r="AC38" s="18">
        <f t="shared" si="3"/>
        <v>17427</v>
      </c>
      <c r="AD38" s="18">
        <f t="shared" si="4"/>
        <v>127180</v>
      </c>
      <c r="AE38" s="10">
        <v>144607</v>
      </c>
    </row>
    <row r="39" spans="1:31" x14ac:dyDescent="0.3">
      <c r="A39" s="13" t="s">
        <v>33</v>
      </c>
      <c r="B39" s="13">
        <v>72</v>
      </c>
      <c r="C39" s="13">
        <v>5</v>
      </c>
      <c r="D39" s="13">
        <v>311</v>
      </c>
      <c r="E39" s="13">
        <v>0</v>
      </c>
      <c r="F39" s="13"/>
      <c r="G39" s="13">
        <v>0</v>
      </c>
      <c r="H39" s="13">
        <v>7</v>
      </c>
      <c r="I39" s="13">
        <v>0</v>
      </c>
      <c r="J39" s="13">
        <v>0</v>
      </c>
      <c r="K39" s="13">
        <v>0</v>
      </c>
      <c r="L39" s="13">
        <v>0</v>
      </c>
      <c r="M39" s="13">
        <v>243</v>
      </c>
      <c r="N39" s="13">
        <v>6147</v>
      </c>
      <c r="O39" s="13">
        <v>0</v>
      </c>
      <c r="P39" s="13">
        <v>0</v>
      </c>
      <c r="Q39" s="13">
        <v>0</v>
      </c>
      <c r="R39" s="13">
        <v>2</v>
      </c>
      <c r="S39" s="13">
        <v>0</v>
      </c>
      <c r="T39" s="13">
        <v>0</v>
      </c>
      <c r="U39" s="13">
        <v>0</v>
      </c>
      <c r="V39" s="13">
        <v>0</v>
      </c>
      <c r="W39" s="13">
        <v>18</v>
      </c>
      <c r="X39" s="13">
        <v>0</v>
      </c>
      <c r="Y39" s="13">
        <v>2572</v>
      </c>
      <c r="Z39" s="13">
        <v>0</v>
      </c>
      <c r="AA39" s="13">
        <v>0</v>
      </c>
      <c r="AB39" s="13">
        <v>0</v>
      </c>
      <c r="AC39" s="18">
        <f t="shared" si="3"/>
        <v>9377</v>
      </c>
      <c r="AD39" s="18">
        <f t="shared" si="4"/>
        <v>11185</v>
      </c>
      <c r="AE39" s="10">
        <v>20562</v>
      </c>
    </row>
    <row r="40" spans="1:31" x14ac:dyDescent="0.3">
      <c r="A40" s="13" t="s">
        <v>34</v>
      </c>
      <c r="B40" s="13">
        <v>0</v>
      </c>
      <c r="C40" s="13"/>
      <c r="D40" s="13">
        <v>0</v>
      </c>
      <c r="E40" s="13">
        <v>0</v>
      </c>
      <c r="F40" s="13"/>
      <c r="G40" s="13">
        <v>0</v>
      </c>
      <c r="H40" s="13"/>
      <c r="I40" s="13"/>
      <c r="J40" s="13">
        <v>0</v>
      </c>
      <c r="K40" s="13"/>
      <c r="L40" s="13"/>
      <c r="M40" s="13">
        <v>13</v>
      </c>
      <c r="N40" s="13">
        <v>0</v>
      </c>
      <c r="O40" s="13">
        <v>0</v>
      </c>
      <c r="P40" s="13"/>
      <c r="Q40" s="13"/>
      <c r="R40" s="13">
        <v>19</v>
      </c>
      <c r="S40" s="13"/>
      <c r="T40" s="13"/>
      <c r="U40" s="13"/>
      <c r="V40" s="13">
        <v>0</v>
      </c>
      <c r="W40" s="13">
        <v>508</v>
      </c>
      <c r="X40" s="13">
        <v>0</v>
      </c>
      <c r="Y40" s="13">
        <v>114</v>
      </c>
      <c r="Z40" s="13"/>
      <c r="AA40" s="13"/>
      <c r="AB40" s="13">
        <v>0</v>
      </c>
      <c r="AC40" s="18">
        <f t="shared" si="3"/>
        <v>654</v>
      </c>
      <c r="AD40" s="18">
        <f t="shared" si="4"/>
        <v>311</v>
      </c>
      <c r="AE40" s="10">
        <v>965</v>
      </c>
    </row>
    <row r="41" spans="1:31" x14ac:dyDescent="0.3">
      <c r="A41" s="13" t="s">
        <v>35</v>
      </c>
      <c r="B41" s="13">
        <v>0</v>
      </c>
      <c r="C41" s="13">
        <v>0</v>
      </c>
      <c r="D41" s="13">
        <v>0</v>
      </c>
      <c r="E41" s="13">
        <v>0</v>
      </c>
      <c r="F41" s="13"/>
      <c r="G41" s="13">
        <v>0</v>
      </c>
      <c r="H41" s="13"/>
      <c r="I41" s="13"/>
      <c r="J41" s="13">
        <v>0</v>
      </c>
      <c r="K41" s="13"/>
      <c r="L41" s="13"/>
      <c r="M41" s="13">
        <v>4</v>
      </c>
      <c r="N41" s="13">
        <v>1</v>
      </c>
      <c r="O41" s="13"/>
      <c r="P41" s="13">
        <v>0</v>
      </c>
      <c r="Q41" s="13"/>
      <c r="R41" s="13">
        <v>17</v>
      </c>
      <c r="S41" s="13"/>
      <c r="T41" s="13"/>
      <c r="U41" s="13"/>
      <c r="V41" s="13"/>
      <c r="W41" s="13">
        <v>2</v>
      </c>
      <c r="X41" s="13">
        <v>0</v>
      </c>
      <c r="Y41" s="13">
        <v>0</v>
      </c>
      <c r="Z41" s="13"/>
      <c r="AA41" s="13">
        <v>0</v>
      </c>
      <c r="AB41" s="13">
        <v>0</v>
      </c>
      <c r="AC41" s="18">
        <f t="shared" si="3"/>
        <v>24</v>
      </c>
      <c r="AD41" s="18">
        <f t="shared" si="4"/>
        <v>41</v>
      </c>
      <c r="AE41" s="10">
        <v>65</v>
      </c>
    </row>
    <row r="42" spans="1:31" x14ac:dyDescent="0.3">
      <c r="A42" s="13" t="s">
        <v>36</v>
      </c>
      <c r="B42" s="13">
        <v>8</v>
      </c>
      <c r="C42" s="13">
        <v>0</v>
      </c>
      <c r="D42" s="13">
        <v>5909</v>
      </c>
      <c r="E42" s="13">
        <v>0</v>
      </c>
      <c r="F42" s="13"/>
      <c r="G42" s="13">
        <v>0</v>
      </c>
      <c r="H42" s="13">
        <v>0</v>
      </c>
      <c r="I42" s="13">
        <v>0</v>
      </c>
      <c r="J42" s="13"/>
      <c r="K42" s="13">
        <v>4</v>
      </c>
      <c r="L42" s="13"/>
      <c r="M42" s="13">
        <v>1519</v>
      </c>
      <c r="N42" s="13">
        <v>29527</v>
      </c>
      <c r="O42" s="13">
        <v>22</v>
      </c>
      <c r="P42" s="13">
        <v>197</v>
      </c>
      <c r="Q42" s="13"/>
      <c r="R42" s="13">
        <v>16520</v>
      </c>
      <c r="S42" s="13">
        <v>0</v>
      </c>
      <c r="T42" s="13">
        <v>0</v>
      </c>
      <c r="U42" s="13">
        <v>0</v>
      </c>
      <c r="V42" s="13">
        <v>0</v>
      </c>
      <c r="W42" s="13">
        <v>2127</v>
      </c>
      <c r="X42" s="13">
        <v>5</v>
      </c>
      <c r="Y42" s="13">
        <v>21223</v>
      </c>
      <c r="Z42" s="13">
        <v>0</v>
      </c>
      <c r="AA42" s="13">
        <v>3</v>
      </c>
      <c r="AB42" s="13">
        <v>0</v>
      </c>
      <c r="AC42" s="18">
        <f t="shared" si="3"/>
        <v>77064</v>
      </c>
      <c r="AD42" s="18">
        <f t="shared" si="4"/>
        <v>42734</v>
      </c>
      <c r="AE42" s="10">
        <v>119798</v>
      </c>
    </row>
    <row r="43" spans="1:31" x14ac:dyDescent="0.3">
      <c r="A43" s="13" t="s">
        <v>37</v>
      </c>
      <c r="B43" s="13">
        <v>74</v>
      </c>
      <c r="C43" s="13">
        <v>2</v>
      </c>
      <c r="D43" s="13">
        <v>0</v>
      </c>
      <c r="E43" s="13">
        <v>0</v>
      </c>
      <c r="F43" s="13"/>
      <c r="G43" s="13">
        <v>0</v>
      </c>
      <c r="H43" s="13">
        <v>52</v>
      </c>
      <c r="I43" s="13">
        <v>23</v>
      </c>
      <c r="J43" s="13">
        <v>0</v>
      </c>
      <c r="K43" s="13">
        <v>0</v>
      </c>
      <c r="L43" s="13">
        <v>0</v>
      </c>
      <c r="M43" s="13">
        <v>141</v>
      </c>
      <c r="N43" s="13">
        <v>1</v>
      </c>
      <c r="O43" s="13">
        <v>1</v>
      </c>
      <c r="P43" s="13">
        <v>3</v>
      </c>
      <c r="Q43" s="13">
        <v>0</v>
      </c>
      <c r="R43" s="13">
        <v>75</v>
      </c>
      <c r="S43" s="13">
        <v>0</v>
      </c>
      <c r="T43" s="13">
        <v>10</v>
      </c>
      <c r="U43" s="13">
        <v>0</v>
      </c>
      <c r="V43" s="13">
        <v>0</v>
      </c>
      <c r="W43" s="13">
        <v>859</v>
      </c>
      <c r="X43" s="13">
        <v>8</v>
      </c>
      <c r="Y43" s="13">
        <v>1530</v>
      </c>
      <c r="Z43" s="13">
        <v>6</v>
      </c>
      <c r="AA43" s="13">
        <v>0</v>
      </c>
      <c r="AB43" s="13">
        <v>0</v>
      </c>
      <c r="AC43" s="18">
        <f t="shared" si="3"/>
        <v>2785</v>
      </c>
      <c r="AD43" s="18">
        <f t="shared" si="4"/>
        <v>26122</v>
      </c>
      <c r="AE43" s="10">
        <v>28907</v>
      </c>
    </row>
    <row r="44" spans="1:31" x14ac:dyDescent="0.3">
      <c r="A44" s="13" t="s">
        <v>38</v>
      </c>
      <c r="B44" s="13">
        <v>40</v>
      </c>
      <c r="C44" s="13">
        <v>3</v>
      </c>
      <c r="D44" s="13">
        <v>0</v>
      </c>
      <c r="E44" s="13">
        <v>0</v>
      </c>
      <c r="F44" s="13"/>
      <c r="G44" s="13">
        <v>0</v>
      </c>
      <c r="H44" s="13">
        <v>0</v>
      </c>
      <c r="I44" s="13">
        <v>164</v>
      </c>
      <c r="J44" s="13">
        <v>0</v>
      </c>
      <c r="K44" s="13">
        <v>0</v>
      </c>
      <c r="L44" s="13">
        <v>0</v>
      </c>
      <c r="M44" s="13">
        <v>249</v>
      </c>
      <c r="N44" s="13">
        <v>0</v>
      </c>
      <c r="O44" s="13">
        <v>111</v>
      </c>
      <c r="P44" s="13">
        <v>3</v>
      </c>
      <c r="Q44" s="13">
        <v>0</v>
      </c>
      <c r="R44" s="13">
        <v>169</v>
      </c>
      <c r="S44" s="13">
        <v>0</v>
      </c>
      <c r="T44" s="13">
        <v>0</v>
      </c>
      <c r="U44" s="13">
        <v>0</v>
      </c>
      <c r="V44" s="13">
        <v>0</v>
      </c>
      <c r="W44" s="13">
        <v>1502</v>
      </c>
      <c r="X44" s="13">
        <v>7</v>
      </c>
      <c r="Y44" s="13">
        <v>3720</v>
      </c>
      <c r="Z44" s="13">
        <v>56</v>
      </c>
      <c r="AA44" s="13">
        <v>0</v>
      </c>
      <c r="AB44" s="13">
        <v>0</v>
      </c>
      <c r="AC44" s="18">
        <f t="shared" si="3"/>
        <v>6024</v>
      </c>
      <c r="AD44" s="18">
        <f t="shared" si="4"/>
        <v>4742</v>
      </c>
      <c r="AE44" s="10">
        <v>10766</v>
      </c>
    </row>
    <row r="45" spans="1:31" x14ac:dyDescent="0.3">
      <c r="A45" s="13" t="s">
        <v>39</v>
      </c>
      <c r="B45" s="13">
        <v>71</v>
      </c>
      <c r="C45" s="13">
        <v>16</v>
      </c>
      <c r="D45" s="13">
        <v>112</v>
      </c>
      <c r="E45" s="13">
        <v>0</v>
      </c>
      <c r="F45" s="13"/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  <c r="M45" s="13">
        <v>632</v>
      </c>
      <c r="N45" s="13">
        <v>0</v>
      </c>
      <c r="O45" s="13">
        <v>0</v>
      </c>
      <c r="P45" s="13">
        <v>0</v>
      </c>
      <c r="Q45" s="13">
        <v>0</v>
      </c>
      <c r="R45" s="13">
        <v>105</v>
      </c>
      <c r="S45" s="13">
        <v>0</v>
      </c>
      <c r="T45" s="13">
        <v>0</v>
      </c>
      <c r="U45" s="13">
        <v>0</v>
      </c>
      <c r="V45" s="13">
        <v>0</v>
      </c>
      <c r="W45" s="13">
        <v>1040</v>
      </c>
      <c r="X45" s="13">
        <v>5</v>
      </c>
      <c r="Y45" s="13">
        <v>1472</v>
      </c>
      <c r="Z45" s="13">
        <v>0</v>
      </c>
      <c r="AA45" s="13">
        <v>0</v>
      </c>
      <c r="AB45" s="13">
        <v>0</v>
      </c>
      <c r="AC45" s="18">
        <f t="shared" si="3"/>
        <v>3453</v>
      </c>
      <c r="AD45" s="18">
        <f t="shared" si="4"/>
        <v>69493</v>
      </c>
      <c r="AE45" s="10">
        <v>72946</v>
      </c>
    </row>
    <row r="46" spans="1:31" x14ac:dyDescent="0.3">
      <c r="A46" s="13" t="s">
        <v>40</v>
      </c>
      <c r="B46" s="13">
        <v>379</v>
      </c>
      <c r="C46" s="13">
        <v>729</v>
      </c>
      <c r="D46" s="13">
        <v>819</v>
      </c>
      <c r="E46" s="13">
        <v>0</v>
      </c>
      <c r="F46" s="13">
        <v>0</v>
      </c>
      <c r="G46" s="13">
        <v>0</v>
      </c>
      <c r="H46" s="13">
        <v>0</v>
      </c>
      <c r="I46" s="13"/>
      <c r="J46" s="13">
        <v>3</v>
      </c>
      <c r="K46" s="13">
        <v>0</v>
      </c>
      <c r="L46" s="13"/>
      <c r="M46" s="13">
        <v>17974</v>
      </c>
      <c r="N46" s="13">
        <v>0</v>
      </c>
      <c r="O46" s="13">
        <v>11</v>
      </c>
      <c r="P46" s="13">
        <v>10</v>
      </c>
      <c r="Q46" s="13"/>
      <c r="R46" s="13">
        <v>38376</v>
      </c>
      <c r="S46" s="13"/>
      <c r="T46" s="13">
        <v>0</v>
      </c>
      <c r="U46" s="13">
        <v>0</v>
      </c>
      <c r="V46" s="13">
        <v>0</v>
      </c>
      <c r="W46" s="13">
        <v>1033</v>
      </c>
      <c r="X46" s="13">
        <v>2445</v>
      </c>
      <c r="Y46" s="13">
        <v>11305</v>
      </c>
      <c r="Z46" s="13">
        <v>0</v>
      </c>
      <c r="AA46" s="13">
        <v>0</v>
      </c>
      <c r="AB46" s="13">
        <v>0</v>
      </c>
      <c r="AC46" s="18">
        <f t="shared" si="3"/>
        <v>73084</v>
      </c>
      <c r="AD46" s="18">
        <f t="shared" si="4"/>
        <v>5376</v>
      </c>
      <c r="AE46" s="10">
        <v>78460</v>
      </c>
    </row>
    <row r="47" spans="1:31" x14ac:dyDescent="0.3">
      <c r="A47" s="13" t="s">
        <v>41</v>
      </c>
      <c r="B47" s="13">
        <v>0</v>
      </c>
      <c r="C47" s="13">
        <v>1</v>
      </c>
      <c r="D47" s="13">
        <v>0</v>
      </c>
      <c r="E47" s="13">
        <v>0</v>
      </c>
      <c r="F47" s="13"/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200</v>
      </c>
      <c r="N47" s="13">
        <v>62</v>
      </c>
      <c r="O47" s="13">
        <v>0</v>
      </c>
      <c r="P47" s="13">
        <v>0</v>
      </c>
      <c r="Q47" s="13"/>
      <c r="R47" s="13">
        <v>45</v>
      </c>
      <c r="S47" s="13">
        <v>0</v>
      </c>
      <c r="T47" s="13">
        <v>0</v>
      </c>
      <c r="U47" s="13">
        <v>0</v>
      </c>
      <c r="V47" s="13">
        <v>0</v>
      </c>
      <c r="W47" s="13">
        <v>34</v>
      </c>
      <c r="X47" s="13">
        <v>40</v>
      </c>
      <c r="Y47" s="13">
        <v>375</v>
      </c>
      <c r="Z47" s="13">
        <v>4</v>
      </c>
      <c r="AA47" s="13">
        <v>0</v>
      </c>
      <c r="AB47" s="13">
        <v>0</v>
      </c>
      <c r="AC47" s="18">
        <f t="shared" si="3"/>
        <v>761</v>
      </c>
      <c r="AD47" s="18">
        <f t="shared" si="4"/>
        <v>480</v>
      </c>
      <c r="AE47" s="10">
        <v>1241</v>
      </c>
    </row>
    <row r="48" spans="1:31" x14ac:dyDescent="0.3">
      <c r="A48" s="13" t="s">
        <v>42</v>
      </c>
      <c r="B48" s="13">
        <v>5</v>
      </c>
      <c r="C48" s="13">
        <v>0</v>
      </c>
      <c r="D48" s="13">
        <v>5</v>
      </c>
      <c r="E48" s="13">
        <v>0</v>
      </c>
      <c r="F48" s="13"/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1303</v>
      </c>
      <c r="N48" s="13">
        <v>0</v>
      </c>
      <c r="O48" s="13">
        <v>0</v>
      </c>
      <c r="P48" s="13">
        <v>7</v>
      </c>
      <c r="Q48" s="13"/>
      <c r="R48" s="13">
        <v>2</v>
      </c>
      <c r="S48" s="13">
        <v>0</v>
      </c>
      <c r="T48" s="13">
        <v>2</v>
      </c>
      <c r="U48" s="13">
        <v>0</v>
      </c>
      <c r="V48" s="13">
        <v>0</v>
      </c>
      <c r="W48" s="13">
        <v>322</v>
      </c>
      <c r="X48" s="13">
        <v>6</v>
      </c>
      <c r="Y48" s="13">
        <v>59</v>
      </c>
      <c r="Z48" s="13">
        <v>17</v>
      </c>
      <c r="AA48" s="13">
        <v>0</v>
      </c>
      <c r="AB48" s="13">
        <v>0</v>
      </c>
      <c r="AC48" s="18">
        <f t="shared" si="3"/>
        <v>1728</v>
      </c>
      <c r="AD48" s="18">
        <f t="shared" si="4"/>
        <v>37422</v>
      </c>
      <c r="AE48" s="10">
        <v>39150</v>
      </c>
    </row>
    <row r="49" spans="1:31" x14ac:dyDescent="0.3">
      <c r="A49" s="13" t="s">
        <v>43</v>
      </c>
      <c r="B49" s="13">
        <v>0</v>
      </c>
      <c r="C49" s="13">
        <v>0</v>
      </c>
      <c r="D49" s="13">
        <v>0</v>
      </c>
      <c r="E49" s="13">
        <v>14</v>
      </c>
      <c r="F49" s="13"/>
      <c r="G49" s="13">
        <v>0</v>
      </c>
      <c r="H49" s="13">
        <v>15</v>
      </c>
      <c r="I49" s="13">
        <v>0</v>
      </c>
      <c r="J49" s="13">
        <v>0</v>
      </c>
      <c r="K49" s="13">
        <v>0</v>
      </c>
      <c r="L49" s="13"/>
      <c r="M49" s="13">
        <v>262</v>
      </c>
      <c r="N49" s="13">
        <v>2</v>
      </c>
      <c r="O49" s="13">
        <v>0</v>
      </c>
      <c r="P49" s="13">
        <v>0</v>
      </c>
      <c r="Q49" s="13">
        <v>0</v>
      </c>
      <c r="R49" s="13">
        <v>17</v>
      </c>
      <c r="S49" s="13">
        <v>0</v>
      </c>
      <c r="T49" s="13">
        <v>0</v>
      </c>
      <c r="U49" s="13">
        <v>0</v>
      </c>
      <c r="V49" s="13">
        <v>0</v>
      </c>
      <c r="W49" s="13">
        <v>9</v>
      </c>
      <c r="X49" s="13">
        <v>0</v>
      </c>
      <c r="Y49" s="13">
        <v>1777</v>
      </c>
      <c r="Z49" s="13">
        <v>0</v>
      </c>
      <c r="AA49" s="13">
        <v>0</v>
      </c>
      <c r="AB49" s="13">
        <v>0</v>
      </c>
      <c r="AC49" s="18">
        <f t="shared" si="3"/>
        <v>2096</v>
      </c>
      <c r="AD49" s="18">
        <f t="shared" si="4"/>
        <v>5395</v>
      </c>
      <c r="AE49" s="10">
        <v>7491</v>
      </c>
    </row>
    <row r="50" spans="1:31" x14ac:dyDescent="0.3">
      <c r="A50" s="13" t="s">
        <v>44</v>
      </c>
      <c r="B50" s="13">
        <v>301</v>
      </c>
      <c r="C50" s="13">
        <v>51</v>
      </c>
      <c r="D50" s="13">
        <v>187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56</v>
      </c>
      <c r="N50" s="13">
        <v>0</v>
      </c>
      <c r="O50" s="13">
        <v>0</v>
      </c>
      <c r="P50" s="13">
        <v>0</v>
      </c>
      <c r="Q50" s="13">
        <v>0</v>
      </c>
      <c r="R50" s="13">
        <v>128</v>
      </c>
      <c r="S50" s="13">
        <v>0</v>
      </c>
      <c r="T50" s="13">
        <v>0</v>
      </c>
      <c r="U50" s="13">
        <v>1</v>
      </c>
      <c r="V50" s="13">
        <v>0</v>
      </c>
      <c r="W50" s="13">
        <v>1037</v>
      </c>
      <c r="X50" s="13">
        <v>46</v>
      </c>
      <c r="Y50" s="13">
        <v>1935</v>
      </c>
      <c r="Z50" s="13">
        <v>3</v>
      </c>
      <c r="AA50" s="13">
        <v>0</v>
      </c>
      <c r="AB50" s="13">
        <v>4</v>
      </c>
      <c r="AC50" s="18">
        <f t="shared" si="3"/>
        <v>3749</v>
      </c>
      <c r="AD50" s="18">
        <f t="shared" si="4"/>
        <v>256</v>
      </c>
      <c r="AE50" s="10">
        <v>4005</v>
      </c>
    </row>
    <row r="51" spans="1:31" x14ac:dyDescent="0.3">
      <c r="A51" s="13" t="s">
        <v>45</v>
      </c>
      <c r="B51" s="13">
        <v>5</v>
      </c>
      <c r="C51" s="13">
        <v>0</v>
      </c>
      <c r="D51" s="13">
        <v>1</v>
      </c>
      <c r="E51" s="13">
        <v>0</v>
      </c>
      <c r="F51" s="9"/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15</v>
      </c>
      <c r="N51" s="13">
        <v>0</v>
      </c>
      <c r="O51" s="13">
        <v>0</v>
      </c>
      <c r="P51" s="13">
        <v>0</v>
      </c>
      <c r="Q51" s="13"/>
      <c r="R51" s="13">
        <v>42</v>
      </c>
      <c r="S51" s="13">
        <v>0</v>
      </c>
      <c r="T51" s="13">
        <v>0</v>
      </c>
      <c r="U51" s="13">
        <v>0</v>
      </c>
      <c r="V51" s="13">
        <v>0</v>
      </c>
      <c r="W51" s="13">
        <v>92</v>
      </c>
      <c r="X51" s="13">
        <v>3</v>
      </c>
      <c r="Y51" s="13">
        <v>975</v>
      </c>
      <c r="Z51" s="13">
        <v>3</v>
      </c>
      <c r="AA51" s="13">
        <v>0</v>
      </c>
      <c r="AB51" s="13">
        <v>0</v>
      </c>
      <c r="AC51" s="18">
        <f t="shared" si="3"/>
        <v>1136</v>
      </c>
      <c r="AD51" s="18">
        <f t="shared" si="4"/>
        <v>1283</v>
      </c>
      <c r="AE51" s="10">
        <v>2419</v>
      </c>
    </row>
    <row r="52" spans="1:31" x14ac:dyDescent="0.3">
      <c r="A52" s="13" t="s">
        <v>46</v>
      </c>
      <c r="B52" s="13">
        <v>0</v>
      </c>
      <c r="C52" s="13">
        <v>0</v>
      </c>
      <c r="D52" s="13">
        <v>0</v>
      </c>
      <c r="E52" s="13">
        <v>0</v>
      </c>
      <c r="F52" s="13"/>
      <c r="G52" s="13"/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/>
      <c r="O52" s="13">
        <v>0</v>
      </c>
      <c r="P52" s="13">
        <v>0</v>
      </c>
      <c r="Q52" s="13"/>
      <c r="R52" s="13">
        <v>13</v>
      </c>
      <c r="S52" s="13">
        <v>0</v>
      </c>
      <c r="T52" s="13"/>
      <c r="U52" s="13">
        <v>0</v>
      </c>
      <c r="V52" s="13">
        <v>0</v>
      </c>
      <c r="W52" s="13">
        <v>1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8">
        <f t="shared" si="3"/>
        <v>14</v>
      </c>
      <c r="AD52" s="18">
        <f t="shared" si="4"/>
        <v>4</v>
      </c>
      <c r="AE52" s="10">
        <v>18</v>
      </c>
    </row>
    <row r="53" spans="1:31" x14ac:dyDescent="0.3">
      <c r="A53" s="13" t="s">
        <v>47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8">
        <f t="shared" si="3"/>
        <v>0</v>
      </c>
      <c r="AD53" s="18">
        <f t="shared" si="4"/>
        <v>0</v>
      </c>
      <c r="AE53" s="10">
        <v>0</v>
      </c>
    </row>
    <row r="54" spans="1:31" x14ac:dyDescent="0.3">
      <c r="A54" s="13" t="s">
        <v>48</v>
      </c>
      <c r="B54" s="13">
        <v>0</v>
      </c>
      <c r="C54" s="13">
        <v>0</v>
      </c>
      <c r="D54" s="13">
        <v>14349</v>
      </c>
      <c r="E54" s="13">
        <v>0</v>
      </c>
      <c r="F54" s="13"/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  <c r="M54" s="13">
        <v>482</v>
      </c>
      <c r="N54" s="13">
        <v>0</v>
      </c>
      <c r="O54" s="13">
        <v>0</v>
      </c>
      <c r="P54" s="13">
        <v>3</v>
      </c>
      <c r="Q54" s="13"/>
      <c r="R54" s="13">
        <v>69</v>
      </c>
      <c r="S54" s="13"/>
      <c r="T54" s="13"/>
      <c r="U54" s="13">
        <v>0</v>
      </c>
      <c r="V54" s="13">
        <v>0</v>
      </c>
      <c r="W54" s="13">
        <v>7340</v>
      </c>
      <c r="X54" s="13">
        <v>0</v>
      </c>
      <c r="Y54" s="13">
        <v>5807</v>
      </c>
      <c r="Z54" s="13"/>
      <c r="AA54" s="13">
        <v>0</v>
      </c>
      <c r="AB54" s="13">
        <v>0</v>
      </c>
      <c r="AC54" s="18">
        <f t="shared" si="3"/>
        <v>28050</v>
      </c>
      <c r="AD54" s="18">
        <f t="shared" si="4"/>
        <v>7778</v>
      </c>
      <c r="AE54" s="10">
        <v>35828</v>
      </c>
    </row>
    <row r="55" spans="1:31" x14ac:dyDescent="0.3">
      <c r="A55" s="13" t="s">
        <v>49</v>
      </c>
      <c r="B55" s="13">
        <v>7</v>
      </c>
      <c r="C55" s="13">
        <v>0</v>
      </c>
      <c r="D55" s="13">
        <v>35</v>
      </c>
      <c r="E55" s="13">
        <v>0</v>
      </c>
      <c r="F55" s="13"/>
      <c r="G55" s="13">
        <v>0</v>
      </c>
      <c r="H55" s="13"/>
      <c r="I55" s="13">
        <v>0</v>
      </c>
      <c r="J55" s="13">
        <v>0</v>
      </c>
      <c r="K55" s="13">
        <v>0</v>
      </c>
      <c r="L55" s="13"/>
      <c r="M55" s="13">
        <v>326</v>
      </c>
      <c r="N55" s="13">
        <v>0</v>
      </c>
      <c r="O55" s="13">
        <v>0</v>
      </c>
      <c r="P55" s="13">
        <v>0</v>
      </c>
      <c r="Q55" s="13"/>
      <c r="R55" s="13">
        <v>168</v>
      </c>
      <c r="S55" s="13">
        <v>0</v>
      </c>
      <c r="T55" s="13">
        <v>0</v>
      </c>
      <c r="U55" s="13">
        <v>0</v>
      </c>
      <c r="V55" s="13">
        <v>0</v>
      </c>
      <c r="W55" s="13">
        <v>470</v>
      </c>
      <c r="X55" s="13">
        <v>9</v>
      </c>
      <c r="Y55" s="13">
        <v>2490</v>
      </c>
      <c r="Z55" s="13">
        <v>0</v>
      </c>
      <c r="AA55" s="13">
        <v>0</v>
      </c>
      <c r="AB55" s="13">
        <v>2</v>
      </c>
      <c r="AC55" s="18">
        <f t="shared" si="3"/>
        <v>3507</v>
      </c>
      <c r="AD55" s="18">
        <f t="shared" si="4"/>
        <v>59588</v>
      </c>
      <c r="AE55" s="10">
        <v>63095</v>
      </c>
    </row>
    <row r="56" spans="1:31" x14ac:dyDescent="0.3">
      <c r="A56" s="13" t="s">
        <v>50</v>
      </c>
      <c r="B56" s="13">
        <v>0</v>
      </c>
      <c r="C56" s="13">
        <v>0</v>
      </c>
      <c r="D56" s="13">
        <v>0</v>
      </c>
      <c r="E56" s="13">
        <v>58</v>
      </c>
      <c r="F56" s="13"/>
      <c r="G56" s="13"/>
      <c r="H56" s="13">
        <v>0</v>
      </c>
      <c r="I56" s="13"/>
      <c r="J56" s="13"/>
      <c r="K56" s="13">
        <v>0</v>
      </c>
      <c r="L56" s="13"/>
      <c r="M56" s="13">
        <v>402</v>
      </c>
      <c r="N56" s="13">
        <v>0</v>
      </c>
      <c r="O56" s="13"/>
      <c r="P56" s="13"/>
      <c r="Q56" s="13"/>
      <c r="R56" s="13">
        <v>827</v>
      </c>
      <c r="S56" s="13"/>
      <c r="T56" s="13"/>
      <c r="U56" s="13"/>
      <c r="V56" s="13"/>
      <c r="W56" s="13">
        <v>190</v>
      </c>
      <c r="X56" s="13">
        <v>0</v>
      </c>
      <c r="Y56" s="13">
        <v>1572</v>
      </c>
      <c r="Z56" s="13"/>
      <c r="AA56" s="13">
        <v>0</v>
      </c>
      <c r="AB56" s="13">
        <v>1092</v>
      </c>
      <c r="AC56" s="18">
        <f t="shared" si="3"/>
        <v>4141</v>
      </c>
      <c r="AD56" s="18">
        <f t="shared" si="4"/>
        <v>113758</v>
      </c>
      <c r="AE56" s="10">
        <v>117899</v>
      </c>
    </row>
    <row r="57" spans="1:31" x14ac:dyDescent="0.3">
      <c r="A57" s="13" t="s">
        <v>51</v>
      </c>
      <c r="B57" s="13">
        <v>24</v>
      </c>
      <c r="C57" s="13">
        <v>0</v>
      </c>
      <c r="D57" s="13">
        <v>0</v>
      </c>
      <c r="E57" s="13">
        <v>0</v>
      </c>
      <c r="F57" s="13"/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17</v>
      </c>
      <c r="N57" s="13">
        <v>0</v>
      </c>
      <c r="O57" s="13">
        <v>0</v>
      </c>
      <c r="P57" s="13">
        <v>0</v>
      </c>
      <c r="Q57" s="13"/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211</v>
      </c>
      <c r="X57" s="13">
        <v>3</v>
      </c>
      <c r="Y57" s="13">
        <v>434</v>
      </c>
      <c r="Z57" s="13">
        <v>0</v>
      </c>
      <c r="AA57" s="13">
        <v>0</v>
      </c>
      <c r="AB57" s="13">
        <v>0</v>
      </c>
      <c r="AC57" s="18">
        <f t="shared" si="3"/>
        <v>689</v>
      </c>
      <c r="AD57" s="18">
        <f t="shared" si="4"/>
        <v>739</v>
      </c>
      <c r="AE57" s="10">
        <v>1428</v>
      </c>
    </row>
    <row r="58" spans="1:31" x14ac:dyDescent="0.3">
      <c r="A58" s="13" t="s">
        <v>52</v>
      </c>
      <c r="B58" s="13">
        <v>133</v>
      </c>
      <c r="C58" s="13">
        <v>0</v>
      </c>
      <c r="D58" s="13">
        <v>1</v>
      </c>
      <c r="E58" s="13">
        <v>0</v>
      </c>
      <c r="F58" s="13"/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28</v>
      </c>
      <c r="M58" s="13">
        <v>929</v>
      </c>
      <c r="N58" s="13">
        <v>64</v>
      </c>
      <c r="O58" s="13">
        <v>0</v>
      </c>
      <c r="P58" s="13">
        <v>0</v>
      </c>
      <c r="Q58" s="13"/>
      <c r="R58" s="13">
        <v>22</v>
      </c>
      <c r="S58" s="13">
        <v>0</v>
      </c>
      <c r="T58" s="13">
        <v>0</v>
      </c>
      <c r="U58" s="13">
        <v>8</v>
      </c>
      <c r="V58" s="13">
        <v>0</v>
      </c>
      <c r="W58" s="13">
        <v>703</v>
      </c>
      <c r="X58" s="13">
        <v>0</v>
      </c>
      <c r="Y58" s="13">
        <v>220</v>
      </c>
      <c r="Z58" s="13">
        <v>16</v>
      </c>
      <c r="AA58" s="13">
        <v>49</v>
      </c>
      <c r="AB58" s="13">
        <v>24</v>
      </c>
      <c r="AC58" s="18">
        <f t="shared" si="3"/>
        <v>2197</v>
      </c>
      <c r="AD58" s="18">
        <f t="shared" si="4"/>
        <v>86228</v>
      </c>
      <c r="AE58" s="10">
        <v>88425</v>
      </c>
    </row>
    <row r="59" spans="1:31" x14ac:dyDescent="0.3">
      <c r="A59" s="13" t="s">
        <v>53</v>
      </c>
      <c r="B59" s="13">
        <v>6</v>
      </c>
      <c r="C59" s="13">
        <v>0</v>
      </c>
      <c r="D59" s="13">
        <v>0</v>
      </c>
      <c r="E59" s="13">
        <v>0</v>
      </c>
      <c r="F59" s="13">
        <v>26</v>
      </c>
      <c r="G59" s="13">
        <v>0</v>
      </c>
      <c r="H59" s="13"/>
      <c r="I59" s="13">
        <v>0</v>
      </c>
      <c r="J59" s="13">
        <v>0</v>
      </c>
      <c r="K59" s="13"/>
      <c r="L59" s="13">
        <v>0</v>
      </c>
      <c r="M59" s="13">
        <v>550</v>
      </c>
      <c r="N59" s="13">
        <v>10</v>
      </c>
      <c r="O59" s="13">
        <v>0</v>
      </c>
      <c r="P59" s="13">
        <v>0</v>
      </c>
      <c r="Q59" s="13">
        <v>0</v>
      </c>
      <c r="R59" s="13">
        <v>2377</v>
      </c>
      <c r="S59" s="13">
        <v>0</v>
      </c>
      <c r="T59" s="13">
        <v>0</v>
      </c>
      <c r="U59" s="13">
        <v>0</v>
      </c>
      <c r="V59" s="13">
        <v>0</v>
      </c>
      <c r="W59" s="13">
        <v>13201</v>
      </c>
      <c r="X59" s="13">
        <v>12</v>
      </c>
      <c r="Y59" s="13">
        <v>1687</v>
      </c>
      <c r="Z59" s="13">
        <v>0</v>
      </c>
      <c r="AA59" s="13">
        <v>0</v>
      </c>
      <c r="AB59" s="13">
        <v>0</v>
      </c>
      <c r="AC59" s="18">
        <f t="shared" si="3"/>
        <v>17869</v>
      </c>
      <c r="AD59" s="18">
        <f t="shared" si="4"/>
        <v>61377</v>
      </c>
      <c r="AE59" s="10">
        <v>79246</v>
      </c>
    </row>
    <row r="60" spans="1:31" x14ac:dyDescent="0.3">
      <c r="A60" s="13" t="s">
        <v>54</v>
      </c>
      <c r="B60" s="13">
        <v>541</v>
      </c>
      <c r="C60" s="13">
        <v>162</v>
      </c>
      <c r="D60" s="13">
        <v>2394</v>
      </c>
      <c r="E60" s="13">
        <v>0</v>
      </c>
      <c r="F60" s="13">
        <v>0</v>
      </c>
      <c r="G60" s="13">
        <v>147</v>
      </c>
      <c r="H60" s="13">
        <v>0</v>
      </c>
      <c r="I60" s="13">
        <v>1</v>
      </c>
      <c r="J60" s="13">
        <v>0</v>
      </c>
      <c r="K60" s="13">
        <v>159</v>
      </c>
      <c r="L60" s="13">
        <v>0</v>
      </c>
      <c r="M60" s="13">
        <v>4198</v>
      </c>
      <c r="N60" s="13">
        <v>124</v>
      </c>
      <c r="O60" s="13">
        <v>0</v>
      </c>
      <c r="P60" s="13">
        <v>2</v>
      </c>
      <c r="Q60" s="13">
        <v>1</v>
      </c>
      <c r="R60" s="13">
        <v>2832</v>
      </c>
      <c r="S60" s="13">
        <v>2</v>
      </c>
      <c r="T60" s="13">
        <v>24</v>
      </c>
      <c r="U60" s="13">
        <v>0</v>
      </c>
      <c r="V60" s="13">
        <v>0</v>
      </c>
      <c r="W60" s="13">
        <v>1297</v>
      </c>
      <c r="X60" s="13">
        <v>33</v>
      </c>
      <c r="Y60" s="13">
        <v>3645</v>
      </c>
      <c r="Z60" s="13">
        <v>0</v>
      </c>
      <c r="AA60" s="13">
        <v>3</v>
      </c>
      <c r="AB60" s="13">
        <v>92</v>
      </c>
      <c r="AC60" s="18">
        <f t="shared" si="3"/>
        <v>15657</v>
      </c>
      <c r="AD60" s="18">
        <f t="shared" si="4"/>
        <v>49579</v>
      </c>
      <c r="AE60" s="10">
        <v>65236</v>
      </c>
    </row>
    <row r="61" spans="1:31" ht="15" thickBot="1" x14ac:dyDescent="0.35">
      <c r="A61" s="11" t="s">
        <v>55</v>
      </c>
      <c r="B61" s="12">
        <f t="shared" ref="B61:AE61" si="5">SUM(B32:B60)</f>
        <v>4015</v>
      </c>
      <c r="C61" s="12">
        <f t="shared" si="5"/>
        <v>981</v>
      </c>
      <c r="D61" s="12">
        <f t="shared" si="5"/>
        <v>24226</v>
      </c>
      <c r="E61" s="12">
        <f t="shared" si="5"/>
        <v>72</v>
      </c>
      <c r="F61" s="12">
        <f t="shared" si="5"/>
        <v>26</v>
      </c>
      <c r="G61" s="12">
        <f t="shared" si="5"/>
        <v>441</v>
      </c>
      <c r="H61" s="12">
        <f t="shared" si="5"/>
        <v>91</v>
      </c>
      <c r="I61" s="12">
        <f t="shared" si="5"/>
        <v>262</v>
      </c>
      <c r="J61" s="12">
        <f t="shared" si="5"/>
        <v>9</v>
      </c>
      <c r="K61" s="12">
        <f t="shared" si="5"/>
        <v>421</v>
      </c>
      <c r="L61" s="12">
        <f t="shared" si="5"/>
        <v>28</v>
      </c>
      <c r="M61" s="12">
        <f t="shared" si="5"/>
        <v>31841</v>
      </c>
      <c r="N61" s="12">
        <f t="shared" si="5"/>
        <v>35954</v>
      </c>
      <c r="O61" s="12">
        <f t="shared" si="5"/>
        <v>168</v>
      </c>
      <c r="P61" s="12">
        <f t="shared" si="5"/>
        <v>225</v>
      </c>
      <c r="Q61" s="12">
        <f t="shared" si="5"/>
        <v>7</v>
      </c>
      <c r="R61" s="12">
        <f t="shared" si="5"/>
        <v>63552</v>
      </c>
      <c r="S61" s="12">
        <f t="shared" si="5"/>
        <v>2</v>
      </c>
      <c r="T61" s="12">
        <f t="shared" si="5"/>
        <v>39</v>
      </c>
      <c r="U61" s="12">
        <f t="shared" si="5"/>
        <v>11</v>
      </c>
      <c r="V61" s="12">
        <f t="shared" si="5"/>
        <v>0</v>
      </c>
      <c r="W61" s="12">
        <f t="shared" si="5"/>
        <v>42939</v>
      </c>
      <c r="X61" s="12">
        <f t="shared" si="5"/>
        <v>2855</v>
      </c>
      <c r="Y61" s="12">
        <f t="shared" si="5"/>
        <v>90452</v>
      </c>
      <c r="Z61" s="12">
        <f t="shared" si="5"/>
        <v>124</v>
      </c>
      <c r="AA61" s="12">
        <f t="shared" si="5"/>
        <v>68</v>
      </c>
      <c r="AB61" s="12">
        <f t="shared" si="5"/>
        <v>1216</v>
      </c>
      <c r="AC61" s="12">
        <f t="shared" si="5"/>
        <v>300025</v>
      </c>
      <c r="AD61" s="12">
        <f t="shared" si="5"/>
        <v>1027852</v>
      </c>
      <c r="AE61" s="12">
        <f t="shared" si="5"/>
        <v>1327877</v>
      </c>
    </row>
    <row r="62" spans="1:31" ht="15.6" thickTop="1" thickBot="1" x14ac:dyDescent="0.35">
      <c r="A62" s="11" t="s">
        <v>56</v>
      </c>
      <c r="B62" s="12">
        <f t="shared" ref="B62:AE62" si="6">+B61+B31</f>
        <v>7995</v>
      </c>
      <c r="C62" s="12">
        <f t="shared" si="6"/>
        <v>1288</v>
      </c>
      <c r="D62" s="12">
        <f t="shared" si="6"/>
        <v>35479</v>
      </c>
      <c r="E62" s="12">
        <f t="shared" si="6"/>
        <v>565</v>
      </c>
      <c r="F62" s="12">
        <f t="shared" si="6"/>
        <v>670</v>
      </c>
      <c r="G62" s="12">
        <f t="shared" si="6"/>
        <v>499</v>
      </c>
      <c r="H62" s="12">
        <f t="shared" si="6"/>
        <v>898</v>
      </c>
      <c r="I62" s="12">
        <f t="shared" si="6"/>
        <v>915</v>
      </c>
      <c r="J62" s="12">
        <f t="shared" si="6"/>
        <v>13</v>
      </c>
      <c r="K62" s="12">
        <f t="shared" si="6"/>
        <v>421</v>
      </c>
      <c r="L62" s="12">
        <f t="shared" si="6"/>
        <v>28</v>
      </c>
      <c r="M62" s="12">
        <f t="shared" si="6"/>
        <v>160384</v>
      </c>
      <c r="N62" s="12">
        <f t="shared" si="6"/>
        <v>36108</v>
      </c>
      <c r="O62" s="12">
        <f t="shared" si="6"/>
        <v>566</v>
      </c>
      <c r="P62" s="12">
        <f t="shared" si="6"/>
        <v>548</v>
      </c>
      <c r="Q62" s="12">
        <f t="shared" si="6"/>
        <v>7</v>
      </c>
      <c r="R62" s="12">
        <f t="shared" si="6"/>
        <v>71026</v>
      </c>
      <c r="S62" s="12">
        <f t="shared" si="6"/>
        <v>1975</v>
      </c>
      <c r="T62" s="12">
        <f t="shared" si="6"/>
        <v>55</v>
      </c>
      <c r="U62" s="12">
        <f t="shared" si="6"/>
        <v>911</v>
      </c>
      <c r="V62" s="12">
        <f t="shared" si="6"/>
        <v>1</v>
      </c>
      <c r="W62" s="12">
        <f t="shared" si="6"/>
        <v>94102</v>
      </c>
      <c r="X62" s="12">
        <f t="shared" si="6"/>
        <v>4344</v>
      </c>
      <c r="Y62" s="12">
        <f t="shared" si="6"/>
        <v>119087</v>
      </c>
      <c r="Z62" s="12">
        <f t="shared" si="6"/>
        <v>874</v>
      </c>
      <c r="AA62" s="12">
        <f t="shared" si="6"/>
        <v>615</v>
      </c>
      <c r="AB62" s="12">
        <f t="shared" si="6"/>
        <v>1292</v>
      </c>
      <c r="AC62" s="12">
        <f t="shared" si="6"/>
        <v>540666</v>
      </c>
      <c r="AD62" s="12">
        <f t="shared" si="6"/>
        <v>1359120</v>
      </c>
      <c r="AE62" s="12">
        <f t="shared" si="6"/>
        <v>1899789</v>
      </c>
    </row>
    <row r="63" spans="1:31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x14ac:dyDescent="0.3">
      <c r="A64" s="3" t="s">
        <v>57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</row>
  </sheetData>
  <printOptions horizontalCentered="1"/>
  <pageMargins left="0" right="0" top="0.39370078740157483" bottom="0.39370078740157483" header="0" footer="0"/>
  <pageSetup paperSize="9" scale="63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B7FC6-5BD6-4F44-8123-13B673DDE6AF}">
  <sheetPr>
    <pageSetUpPr fitToPage="1"/>
  </sheetPr>
  <dimension ref="A3:AF64"/>
  <sheetViews>
    <sheetView workbookViewId="0">
      <selection activeCell="D5" sqref="D5"/>
    </sheetView>
  </sheetViews>
  <sheetFormatPr baseColWidth="10" defaultRowHeight="14.4" x14ac:dyDescent="0.3"/>
  <cols>
    <col min="1" max="1" width="20.88671875" customWidth="1"/>
    <col min="2" max="28" width="9" customWidth="1"/>
    <col min="29" max="31" width="9.6640625" style="19" customWidth="1"/>
  </cols>
  <sheetData>
    <row r="3" spans="1:32" ht="18" x14ac:dyDescent="0.35">
      <c r="A3" s="1" t="s">
        <v>88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6"/>
      <c r="AD3" s="16"/>
      <c r="AE3" s="16"/>
    </row>
    <row r="4" spans="1:32" ht="18" x14ac:dyDescent="0.35">
      <c r="A4" s="1" t="s">
        <v>90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</row>
    <row r="5" spans="1:32" ht="18" x14ac:dyDescent="0.35">
      <c r="A5" s="5" t="s">
        <v>87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7"/>
      <c r="AD5" s="17"/>
      <c r="AE5" s="17"/>
    </row>
    <row r="6" spans="1:32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7"/>
      <c r="AD6" s="17"/>
      <c r="AE6" s="17"/>
    </row>
    <row r="7" spans="1:32" ht="15" thickBot="1" x14ac:dyDescent="0.35">
      <c r="A7" s="7"/>
      <c r="B7" s="7" t="s">
        <v>60</v>
      </c>
      <c r="C7" s="7" t="s">
        <v>61</v>
      </c>
      <c r="D7" s="7" t="s">
        <v>62</v>
      </c>
      <c r="E7" s="7" t="s">
        <v>63</v>
      </c>
      <c r="F7" s="7" t="s">
        <v>64</v>
      </c>
      <c r="G7" s="7" t="s">
        <v>65</v>
      </c>
      <c r="H7" s="7" t="s">
        <v>66</v>
      </c>
      <c r="I7" s="7" t="s">
        <v>67</v>
      </c>
      <c r="J7" s="7" t="s">
        <v>68</v>
      </c>
      <c r="K7" s="7" t="s">
        <v>69</v>
      </c>
      <c r="L7" s="7" t="s">
        <v>70</v>
      </c>
      <c r="M7" s="7" t="s">
        <v>71</v>
      </c>
      <c r="N7" s="7" t="s">
        <v>72</v>
      </c>
      <c r="O7" s="7" t="s">
        <v>73</v>
      </c>
      <c r="P7" s="7" t="s">
        <v>74</v>
      </c>
      <c r="Q7" s="7" t="s">
        <v>75</v>
      </c>
      <c r="R7" s="7" t="s">
        <v>76</v>
      </c>
      <c r="S7" s="7" t="s">
        <v>77</v>
      </c>
      <c r="T7" s="7" t="s">
        <v>78</v>
      </c>
      <c r="U7" s="7" t="s">
        <v>79</v>
      </c>
      <c r="V7" s="7" t="s">
        <v>80</v>
      </c>
      <c r="W7" s="7" t="s">
        <v>81</v>
      </c>
      <c r="X7" s="7" t="s">
        <v>82</v>
      </c>
      <c r="Y7" s="7" t="s">
        <v>83</v>
      </c>
      <c r="Z7" s="7" t="s">
        <v>84</v>
      </c>
      <c r="AA7" s="7" t="s">
        <v>85</v>
      </c>
      <c r="AB7" s="7" t="s">
        <v>86</v>
      </c>
      <c r="AC7" s="7" t="s">
        <v>58</v>
      </c>
      <c r="AD7" s="7" t="s">
        <v>59</v>
      </c>
      <c r="AE7" s="7" t="s">
        <v>1</v>
      </c>
    </row>
    <row r="8" spans="1:32" ht="15" thickTop="1" x14ac:dyDescent="0.3">
      <c r="A8" s="8" t="s">
        <v>2</v>
      </c>
      <c r="B8" s="9">
        <v>12</v>
      </c>
      <c r="C8" s="9">
        <v>0</v>
      </c>
      <c r="D8" s="9">
        <v>0</v>
      </c>
      <c r="E8" s="9">
        <v>0</v>
      </c>
      <c r="F8" s="9"/>
      <c r="G8" s="9">
        <v>0</v>
      </c>
      <c r="H8" s="9">
        <v>0</v>
      </c>
      <c r="I8" s="9">
        <v>0</v>
      </c>
      <c r="J8" s="9"/>
      <c r="K8" s="9"/>
      <c r="L8" s="9"/>
      <c r="M8" s="9">
        <v>4</v>
      </c>
      <c r="N8" s="9">
        <v>0</v>
      </c>
      <c r="O8" s="9">
        <v>0</v>
      </c>
      <c r="P8" s="9">
        <v>0</v>
      </c>
      <c r="Q8" s="9"/>
      <c r="R8" s="9">
        <v>26</v>
      </c>
      <c r="S8" s="9"/>
      <c r="T8" s="9"/>
      <c r="U8" s="9">
        <v>0</v>
      </c>
      <c r="V8" s="9">
        <v>0</v>
      </c>
      <c r="W8" s="9">
        <v>36</v>
      </c>
      <c r="X8" s="9">
        <v>0</v>
      </c>
      <c r="Y8" s="9">
        <v>3</v>
      </c>
      <c r="Z8" s="9">
        <v>0</v>
      </c>
      <c r="AA8" s="9"/>
      <c r="AB8" s="9">
        <v>0</v>
      </c>
      <c r="AC8" s="18">
        <f>SUM(B8:AB8)</f>
        <v>81</v>
      </c>
      <c r="AD8" s="18">
        <f>+AE8-AC8</f>
        <v>1.5448599999999999</v>
      </c>
      <c r="AE8" s="10">
        <v>82.54486</v>
      </c>
      <c r="AF8" s="15"/>
    </row>
    <row r="9" spans="1:32" x14ac:dyDescent="0.3">
      <c r="A9" s="8" t="s">
        <v>3</v>
      </c>
      <c r="B9" s="9">
        <v>1433</v>
      </c>
      <c r="C9" s="9">
        <v>2</v>
      </c>
      <c r="D9" s="9">
        <v>296</v>
      </c>
      <c r="E9" s="9">
        <v>1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397</v>
      </c>
      <c r="N9" s="9">
        <v>0</v>
      </c>
      <c r="O9" s="9">
        <v>0</v>
      </c>
      <c r="P9" s="9">
        <v>16</v>
      </c>
      <c r="Q9" s="9"/>
      <c r="R9" s="9">
        <v>887</v>
      </c>
      <c r="S9" s="9">
        <v>0</v>
      </c>
      <c r="T9" s="9"/>
      <c r="U9" s="9">
        <v>0</v>
      </c>
      <c r="V9" s="9">
        <v>0</v>
      </c>
      <c r="W9" s="9">
        <v>481</v>
      </c>
      <c r="X9" s="9">
        <v>90</v>
      </c>
      <c r="Y9" s="9">
        <v>708</v>
      </c>
      <c r="Z9" s="9">
        <v>0</v>
      </c>
      <c r="AA9" s="9">
        <v>3</v>
      </c>
      <c r="AB9" s="9">
        <v>0</v>
      </c>
      <c r="AC9" s="18">
        <f t="shared" ref="AC9:AC30" si="0">SUM(B9:AB9)</f>
        <v>4314</v>
      </c>
      <c r="AD9" s="18">
        <f t="shared" ref="AD9:AD30" si="1">+AE9-AC9</f>
        <v>4953.498309999999</v>
      </c>
      <c r="AE9" s="10">
        <v>9267.498309999999</v>
      </c>
    </row>
    <row r="10" spans="1:32" x14ac:dyDescent="0.3">
      <c r="A10" s="8" t="s">
        <v>4</v>
      </c>
      <c r="B10" s="9">
        <v>0</v>
      </c>
      <c r="C10" s="9">
        <v>0</v>
      </c>
      <c r="D10" s="9">
        <v>3</v>
      </c>
      <c r="E10" s="9">
        <v>0</v>
      </c>
      <c r="F10" s="9"/>
      <c r="G10" s="9">
        <v>0</v>
      </c>
      <c r="H10" s="9">
        <v>0</v>
      </c>
      <c r="I10" s="9"/>
      <c r="J10" s="9">
        <v>0</v>
      </c>
      <c r="K10" s="9"/>
      <c r="L10" s="9"/>
      <c r="M10" s="9">
        <v>192</v>
      </c>
      <c r="N10" s="9">
        <v>0</v>
      </c>
      <c r="O10" s="9">
        <v>0</v>
      </c>
      <c r="P10" s="9">
        <v>0</v>
      </c>
      <c r="Q10" s="9"/>
      <c r="R10" s="9">
        <v>28</v>
      </c>
      <c r="S10" s="9"/>
      <c r="T10" s="9"/>
      <c r="U10" s="9">
        <v>0</v>
      </c>
      <c r="V10" s="9">
        <v>0</v>
      </c>
      <c r="W10" s="9">
        <v>28</v>
      </c>
      <c r="X10" s="9">
        <v>0</v>
      </c>
      <c r="Y10" s="9">
        <v>2</v>
      </c>
      <c r="Z10" s="9"/>
      <c r="AA10" s="9">
        <v>0</v>
      </c>
      <c r="AB10" s="9">
        <v>0</v>
      </c>
      <c r="AC10" s="18">
        <f t="shared" si="0"/>
        <v>253</v>
      </c>
      <c r="AD10" s="18">
        <f t="shared" si="1"/>
        <v>2.561740000000043</v>
      </c>
      <c r="AE10" s="10">
        <v>255.56174000000004</v>
      </c>
    </row>
    <row r="11" spans="1:32" x14ac:dyDescent="0.3">
      <c r="A11" s="8" t="s">
        <v>5</v>
      </c>
      <c r="B11" s="9">
        <v>374</v>
      </c>
      <c r="C11" s="9">
        <v>0</v>
      </c>
      <c r="D11" s="9">
        <v>18</v>
      </c>
      <c r="E11" s="9">
        <v>0</v>
      </c>
      <c r="F11" s="9"/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79</v>
      </c>
      <c r="N11" s="9">
        <v>0</v>
      </c>
      <c r="O11" s="9">
        <v>0</v>
      </c>
      <c r="P11" s="9">
        <v>19</v>
      </c>
      <c r="Q11" s="9"/>
      <c r="R11" s="9">
        <v>5</v>
      </c>
      <c r="S11" s="9">
        <v>0</v>
      </c>
      <c r="T11" s="9">
        <v>0</v>
      </c>
      <c r="U11" s="9">
        <v>0</v>
      </c>
      <c r="V11" s="9">
        <v>0</v>
      </c>
      <c r="W11" s="9">
        <v>141</v>
      </c>
      <c r="X11" s="9">
        <v>2</v>
      </c>
      <c r="Y11" s="9">
        <v>1</v>
      </c>
      <c r="Z11" s="9">
        <v>0</v>
      </c>
      <c r="AA11" s="9">
        <v>0</v>
      </c>
      <c r="AB11" s="9">
        <v>0</v>
      </c>
      <c r="AC11" s="18">
        <f t="shared" si="0"/>
        <v>639</v>
      </c>
      <c r="AD11" s="18">
        <f t="shared" si="1"/>
        <v>0.87261000000000877</v>
      </c>
      <c r="AE11" s="10">
        <v>639.87261000000001</v>
      </c>
    </row>
    <row r="12" spans="1:32" x14ac:dyDescent="0.3">
      <c r="A12" s="8" t="s">
        <v>6</v>
      </c>
      <c r="B12" s="9">
        <v>138</v>
      </c>
      <c r="C12" s="9">
        <v>1</v>
      </c>
      <c r="D12" s="9">
        <v>43</v>
      </c>
      <c r="E12" s="9">
        <v>1</v>
      </c>
      <c r="F12" s="9"/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124</v>
      </c>
      <c r="N12" s="9">
        <v>21</v>
      </c>
      <c r="O12" s="9">
        <v>0</v>
      </c>
      <c r="P12" s="9">
        <v>59</v>
      </c>
      <c r="Q12" s="9"/>
      <c r="R12" s="9">
        <v>139</v>
      </c>
      <c r="S12" s="9">
        <v>0</v>
      </c>
      <c r="T12" s="9">
        <v>0</v>
      </c>
      <c r="U12" s="9">
        <v>0</v>
      </c>
      <c r="V12" s="9">
        <v>0</v>
      </c>
      <c r="W12" s="9">
        <v>476</v>
      </c>
      <c r="X12" s="9">
        <v>4</v>
      </c>
      <c r="Y12" s="9">
        <v>3</v>
      </c>
      <c r="Z12" s="9">
        <v>0</v>
      </c>
      <c r="AA12" s="9">
        <v>2</v>
      </c>
      <c r="AB12" s="9">
        <v>2</v>
      </c>
      <c r="AC12" s="18">
        <f t="shared" si="0"/>
        <v>1013</v>
      </c>
      <c r="AD12" s="18">
        <f t="shared" si="1"/>
        <v>309.50027999999998</v>
      </c>
      <c r="AE12" s="10">
        <v>1322.50028</v>
      </c>
    </row>
    <row r="13" spans="1:32" x14ac:dyDescent="0.3">
      <c r="A13" s="8" t="s">
        <v>7</v>
      </c>
      <c r="B13" s="9">
        <v>300</v>
      </c>
      <c r="C13" s="9">
        <v>1</v>
      </c>
      <c r="D13" s="9">
        <v>190</v>
      </c>
      <c r="E13" s="9">
        <v>0</v>
      </c>
      <c r="F13" s="9"/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287</v>
      </c>
      <c r="N13" s="9">
        <v>1</v>
      </c>
      <c r="O13" s="9">
        <v>0</v>
      </c>
      <c r="P13" s="9">
        <v>58</v>
      </c>
      <c r="Q13" s="9"/>
      <c r="R13" s="9">
        <v>36</v>
      </c>
      <c r="S13" s="9">
        <v>0</v>
      </c>
      <c r="T13" s="9">
        <v>0</v>
      </c>
      <c r="U13" s="9">
        <v>1</v>
      </c>
      <c r="V13" s="9">
        <v>0</v>
      </c>
      <c r="W13" s="9">
        <v>1002</v>
      </c>
      <c r="X13" s="9">
        <v>38</v>
      </c>
      <c r="Y13" s="9">
        <v>2689</v>
      </c>
      <c r="Z13" s="9">
        <v>0</v>
      </c>
      <c r="AA13" s="9">
        <v>1</v>
      </c>
      <c r="AB13" s="9">
        <v>26</v>
      </c>
      <c r="AC13" s="18">
        <f t="shared" si="0"/>
        <v>4630</v>
      </c>
      <c r="AD13" s="18">
        <f t="shared" si="1"/>
        <v>5450.6225200000008</v>
      </c>
      <c r="AE13" s="10">
        <v>10080.622520000001</v>
      </c>
    </row>
    <row r="14" spans="1:32" x14ac:dyDescent="0.3">
      <c r="A14" s="8" t="s">
        <v>8</v>
      </c>
      <c r="B14" s="9">
        <v>10</v>
      </c>
      <c r="C14" s="9">
        <v>0</v>
      </c>
      <c r="D14" s="9">
        <v>1</v>
      </c>
      <c r="E14" s="9">
        <v>0</v>
      </c>
      <c r="F14" s="9"/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38</v>
      </c>
      <c r="N14" s="9">
        <v>0</v>
      </c>
      <c r="O14" s="9">
        <v>0</v>
      </c>
      <c r="P14" s="9">
        <v>1</v>
      </c>
      <c r="Q14" s="9"/>
      <c r="R14" s="9">
        <v>70</v>
      </c>
      <c r="S14" s="9">
        <v>0</v>
      </c>
      <c r="T14" s="9">
        <v>0</v>
      </c>
      <c r="U14" s="9">
        <v>0</v>
      </c>
      <c r="V14" s="9">
        <v>0</v>
      </c>
      <c r="W14" s="9">
        <v>373</v>
      </c>
      <c r="X14" s="9">
        <v>9</v>
      </c>
      <c r="Y14" s="9">
        <v>1798</v>
      </c>
      <c r="Z14" s="9">
        <v>0</v>
      </c>
      <c r="AA14" s="9">
        <v>0</v>
      </c>
      <c r="AB14" s="9">
        <v>0</v>
      </c>
      <c r="AC14" s="18">
        <f t="shared" si="0"/>
        <v>2300</v>
      </c>
      <c r="AD14" s="18">
        <f t="shared" si="1"/>
        <v>8453.5210900000002</v>
      </c>
      <c r="AE14" s="10">
        <v>10753.52109</v>
      </c>
    </row>
    <row r="15" spans="1:32" x14ac:dyDescent="0.3">
      <c r="A15" s="8" t="s">
        <v>9</v>
      </c>
      <c r="B15" s="9">
        <v>336</v>
      </c>
      <c r="C15" s="9">
        <v>467</v>
      </c>
      <c r="D15" s="9">
        <v>45</v>
      </c>
      <c r="E15" s="9">
        <v>1</v>
      </c>
      <c r="F15" s="9"/>
      <c r="G15" s="9">
        <v>0</v>
      </c>
      <c r="H15" s="9">
        <v>302</v>
      </c>
      <c r="I15" s="9">
        <v>0</v>
      </c>
      <c r="J15" s="9">
        <v>0</v>
      </c>
      <c r="K15" s="9">
        <v>0</v>
      </c>
      <c r="L15" s="9">
        <v>0</v>
      </c>
      <c r="M15" s="9">
        <v>4123</v>
      </c>
      <c r="N15" s="9">
        <v>0</v>
      </c>
      <c r="O15" s="9">
        <v>0</v>
      </c>
      <c r="P15" s="9">
        <v>0</v>
      </c>
      <c r="Q15" s="9">
        <v>0</v>
      </c>
      <c r="R15" s="9">
        <v>150</v>
      </c>
      <c r="S15" s="9">
        <v>0</v>
      </c>
      <c r="T15" s="9">
        <v>0</v>
      </c>
      <c r="U15" s="9">
        <v>0</v>
      </c>
      <c r="V15" s="9">
        <v>0</v>
      </c>
      <c r="W15" s="9">
        <v>19013</v>
      </c>
      <c r="X15" s="9">
        <v>9</v>
      </c>
      <c r="Y15" s="9">
        <v>692</v>
      </c>
      <c r="Z15" s="9">
        <v>0</v>
      </c>
      <c r="AA15" s="9">
        <v>0</v>
      </c>
      <c r="AB15" s="9">
        <v>0</v>
      </c>
      <c r="AC15" s="18">
        <f t="shared" si="0"/>
        <v>25138</v>
      </c>
      <c r="AD15" s="18">
        <f t="shared" si="1"/>
        <v>50253.646210000006</v>
      </c>
      <c r="AE15" s="10">
        <v>75391.646210000006</v>
      </c>
    </row>
    <row r="16" spans="1:32" x14ac:dyDescent="0.3">
      <c r="A16" s="8" t="s">
        <v>10</v>
      </c>
      <c r="B16" s="9">
        <v>300</v>
      </c>
      <c r="C16" s="9">
        <v>0</v>
      </c>
      <c r="D16" s="9">
        <v>651</v>
      </c>
      <c r="E16" s="9">
        <v>0</v>
      </c>
      <c r="F16" s="9">
        <v>0</v>
      </c>
      <c r="G16" s="9">
        <v>0</v>
      </c>
      <c r="H16" s="9">
        <v>0</v>
      </c>
      <c r="I16" s="9">
        <v>2</v>
      </c>
      <c r="J16" s="9">
        <v>2</v>
      </c>
      <c r="K16" s="9">
        <v>0</v>
      </c>
      <c r="L16" s="9">
        <v>0</v>
      </c>
      <c r="M16" s="9">
        <v>737</v>
      </c>
      <c r="N16" s="9">
        <v>0</v>
      </c>
      <c r="O16" s="9">
        <v>0</v>
      </c>
      <c r="P16" s="9">
        <v>21</v>
      </c>
      <c r="Q16" s="9"/>
      <c r="R16" s="9">
        <v>74</v>
      </c>
      <c r="S16" s="9">
        <v>0</v>
      </c>
      <c r="T16" s="9">
        <v>1</v>
      </c>
      <c r="U16" s="9">
        <v>0</v>
      </c>
      <c r="V16" s="9">
        <v>0</v>
      </c>
      <c r="W16" s="9">
        <v>2764</v>
      </c>
      <c r="X16" s="9">
        <v>78</v>
      </c>
      <c r="Y16" s="9">
        <v>2768</v>
      </c>
      <c r="Z16" s="9">
        <v>0</v>
      </c>
      <c r="AA16" s="9">
        <v>15</v>
      </c>
      <c r="AB16" s="9">
        <v>0</v>
      </c>
      <c r="AC16" s="18">
        <f t="shared" si="0"/>
        <v>7413</v>
      </c>
      <c r="AD16" s="18">
        <f t="shared" si="1"/>
        <v>644.1211000000003</v>
      </c>
      <c r="AE16" s="10">
        <v>8057.1211000000003</v>
      </c>
    </row>
    <row r="17" spans="1:31" x14ac:dyDescent="0.3">
      <c r="A17" s="8" t="s">
        <v>11</v>
      </c>
      <c r="B17" s="9">
        <v>0</v>
      </c>
      <c r="C17" s="9">
        <v>0</v>
      </c>
      <c r="D17" s="9">
        <v>675</v>
      </c>
      <c r="E17" s="9">
        <v>0</v>
      </c>
      <c r="F17" s="9"/>
      <c r="G17" s="9">
        <v>0</v>
      </c>
      <c r="H17" s="9">
        <v>0</v>
      </c>
      <c r="I17" s="9">
        <v>0</v>
      </c>
      <c r="J17" s="9"/>
      <c r="K17" s="9">
        <v>0</v>
      </c>
      <c r="L17" s="9">
        <v>0</v>
      </c>
      <c r="M17" s="9">
        <v>95</v>
      </c>
      <c r="N17" s="9">
        <v>0</v>
      </c>
      <c r="O17" s="9">
        <v>0</v>
      </c>
      <c r="P17" s="9">
        <v>0</v>
      </c>
      <c r="Q17" s="9"/>
      <c r="R17" s="9">
        <v>296</v>
      </c>
      <c r="S17" s="9">
        <v>0</v>
      </c>
      <c r="T17" s="9">
        <v>0</v>
      </c>
      <c r="U17" s="9">
        <v>0</v>
      </c>
      <c r="V17" s="9">
        <v>0</v>
      </c>
      <c r="W17" s="9">
        <v>133</v>
      </c>
      <c r="X17" s="9">
        <v>0</v>
      </c>
      <c r="Y17" s="9">
        <v>10</v>
      </c>
      <c r="Z17" s="9">
        <v>0</v>
      </c>
      <c r="AA17" s="9">
        <v>0</v>
      </c>
      <c r="AB17" s="9">
        <v>0</v>
      </c>
      <c r="AC17" s="18">
        <f t="shared" si="0"/>
        <v>1209</v>
      </c>
      <c r="AD17" s="18">
        <f t="shared" si="1"/>
        <v>69.66886999999997</v>
      </c>
      <c r="AE17" s="10">
        <v>1278.66887</v>
      </c>
    </row>
    <row r="18" spans="1:31" x14ac:dyDescent="0.3">
      <c r="A18" s="8" t="s">
        <v>12</v>
      </c>
      <c r="B18" s="9">
        <v>109</v>
      </c>
      <c r="C18" s="9">
        <v>0</v>
      </c>
      <c r="D18" s="9">
        <v>123</v>
      </c>
      <c r="E18" s="9">
        <v>0</v>
      </c>
      <c r="F18" s="9"/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27</v>
      </c>
      <c r="N18" s="9">
        <v>0</v>
      </c>
      <c r="O18" s="9">
        <v>0</v>
      </c>
      <c r="P18" s="9">
        <v>0</v>
      </c>
      <c r="Q18" s="9"/>
      <c r="R18" s="9">
        <v>25</v>
      </c>
      <c r="S18" s="9">
        <v>0</v>
      </c>
      <c r="T18" s="9">
        <v>0</v>
      </c>
      <c r="U18" s="9">
        <v>0</v>
      </c>
      <c r="V18" s="9">
        <v>0</v>
      </c>
      <c r="W18" s="9">
        <v>133</v>
      </c>
      <c r="X18" s="9">
        <v>0</v>
      </c>
      <c r="Y18" s="9">
        <v>65</v>
      </c>
      <c r="Z18" s="9">
        <v>0</v>
      </c>
      <c r="AA18" s="9">
        <v>0</v>
      </c>
      <c r="AB18" s="9">
        <v>0</v>
      </c>
      <c r="AC18" s="18">
        <f t="shared" si="0"/>
        <v>482</v>
      </c>
      <c r="AD18" s="18">
        <f t="shared" si="1"/>
        <v>26190.926660000001</v>
      </c>
      <c r="AE18" s="10">
        <v>26672.926660000001</v>
      </c>
    </row>
    <row r="19" spans="1:31" x14ac:dyDescent="0.3">
      <c r="A19" s="8" t="s">
        <v>13</v>
      </c>
      <c r="B19" s="9">
        <v>23</v>
      </c>
      <c r="C19" s="9">
        <v>0</v>
      </c>
      <c r="D19" s="9">
        <v>93</v>
      </c>
      <c r="E19" s="9">
        <v>1</v>
      </c>
      <c r="F19" s="9"/>
      <c r="G19" s="9">
        <v>0</v>
      </c>
      <c r="H19" s="9">
        <v>0</v>
      </c>
      <c r="I19" s="9">
        <v>0</v>
      </c>
      <c r="J19" s="9">
        <v>0</v>
      </c>
      <c r="K19" s="9"/>
      <c r="L19" s="9">
        <v>0</v>
      </c>
      <c r="M19" s="9">
        <v>382</v>
      </c>
      <c r="N19" s="9">
        <v>0</v>
      </c>
      <c r="O19" s="9">
        <v>0</v>
      </c>
      <c r="P19" s="9">
        <v>0</v>
      </c>
      <c r="Q19" s="9"/>
      <c r="R19" s="9">
        <v>315</v>
      </c>
      <c r="S19" s="9">
        <v>0</v>
      </c>
      <c r="T19" s="9">
        <v>0</v>
      </c>
      <c r="U19" s="9">
        <v>0</v>
      </c>
      <c r="V19" s="9">
        <v>0</v>
      </c>
      <c r="W19" s="9">
        <v>64</v>
      </c>
      <c r="X19" s="9">
        <v>44</v>
      </c>
      <c r="Y19" s="9">
        <v>213</v>
      </c>
      <c r="Z19" s="9">
        <v>0</v>
      </c>
      <c r="AA19" s="9">
        <v>0</v>
      </c>
      <c r="AB19" s="9">
        <v>0</v>
      </c>
      <c r="AC19" s="18">
        <f t="shared" si="0"/>
        <v>1135</v>
      </c>
      <c r="AD19" s="18">
        <f t="shared" si="1"/>
        <v>11.076329999999871</v>
      </c>
      <c r="AE19" s="10">
        <v>1146.0763299999999</v>
      </c>
    </row>
    <row r="20" spans="1:31" x14ac:dyDescent="0.3">
      <c r="A20" s="8" t="s">
        <v>14</v>
      </c>
      <c r="B20" s="9">
        <v>99</v>
      </c>
      <c r="C20" s="9"/>
      <c r="D20" s="9">
        <v>0</v>
      </c>
      <c r="E20" s="9">
        <v>0</v>
      </c>
      <c r="F20" s="9"/>
      <c r="G20" s="9"/>
      <c r="H20" s="9">
        <v>0</v>
      </c>
      <c r="I20" s="9"/>
      <c r="J20" s="9"/>
      <c r="K20" s="9">
        <v>0</v>
      </c>
      <c r="L20" s="9"/>
      <c r="M20" s="9">
        <v>114</v>
      </c>
      <c r="N20" s="9">
        <v>0</v>
      </c>
      <c r="O20" s="9">
        <v>0</v>
      </c>
      <c r="P20" s="9">
        <v>0</v>
      </c>
      <c r="Q20" s="9"/>
      <c r="R20" s="9">
        <v>1</v>
      </c>
      <c r="S20" s="9">
        <v>0</v>
      </c>
      <c r="T20" s="9">
        <v>0</v>
      </c>
      <c r="U20" s="9">
        <v>0</v>
      </c>
      <c r="V20" s="9">
        <v>0</v>
      </c>
      <c r="W20" s="9">
        <v>1</v>
      </c>
      <c r="X20" s="9">
        <v>1012</v>
      </c>
      <c r="Y20" s="9">
        <v>38</v>
      </c>
      <c r="Z20" s="9">
        <v>0</v>
      </c>
      <c r="AA20" s="9">
        <v>0</v>
      </c>
      <c r="AB20" s="9">
        <v>0</v>
      </c>
      <c r="AC20" s="18">
        <f t="shared" si="0"/>
        <v>1265</v>
      </c>
      <c r="AD20" s="18">
        <f t="shared" si="1"/>
        <v>468.25081</v>
      </c>
      <c r="AE20" s="10">
        <v>1733.25081</v>
      </c>
    </row>
    <row r="21" spans="1:31" x14ac:dyDescent="0.3">
      <c r="A21" s="8" t="s">
        <v>15</v>
      </c>
      <c r="B21" s="9">
        <v>1</v>
      </c>
      <c r="C21" s="9">
        <v>0</v>
      </c>
      <c r="D21" s="9">
        <v>420</v>
      </c>
      <c r="E21" s="9">
        <v>0</v>
      </c>
      <c r="F21" s="9"/>
      <c r="G21" s="9">
        <v>0</v>
      </c>
      <c r="H21" s="9">
        <v>0</v>
      </c>
      <c r="I21" s="9"/>
      <c r="J21" s="9">
        <v>0</v>
      </c>
      <c r="K21" s="9"/>
      <c r="L21" s="9"/>
      <c r="M21" s="9">
        <v>972</v>
      </c>
      <c r="N21" s="9">
        <v>0</v>
      </c>
      <c r="O21" s="9">
        <v>0</v>
      </c>
      <c r="P21" s="9">
        <v>0</v>
      </c>
      <c r="Q21" s="9"/>
      <c r="R21" s="9">
        <v>26</v>
      </c>
      <c r="S21" s="9">
        <v>0</v>
      </c>
      <c r="T21" s="9"/>
      <c r="U21" s="9">
        <v>3</v>
      </c>
      <c r="V21" s="9">
        <v>0</v>
      </c>
      <c r="W21" s="9">
        <v>186</v>
      </c>
      <c r="X21" s="9">
        <v>0</v>
      </c>
      <c r="Y21" s="9">
        <v>314</v>
      </c>
      <c r="Z21" s="9">
        <v>0</v>
      </c>
      <c r="AA21" s="9">
        <v>1</v>
      </c>
      <c r="AB21" s="9">
        <v>0</v>
      </c>
      <c r="AC21" s="18">
        <f t="shared" si="0"/>
        <v>1923</v>
      </c>
      <c r="AD21" s="18">
        <f t="shared" si="1"/>
        <v>81638.815800000011</v>
      </c>
      <c r="AE21" s="10">
        <v>83561.815800000011</v>
      </c>
    </row>
    <row r="22" spans="1:31" x14ac:dyDescent="0.3">
      <c r="A22" s="8" t="s">
        <v>16</v>
      </c>
      <c r="B22" s="9">
        <v>481</v>
      </c>
      <c r="C22" s="9">
        <v>0</v>
      </c>
      <c r="D22" s="9">
        <v>762</v>
      </c>
      <c r="E22" s="9">
        <v>2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9555</v>
      </c>
      <c r="N22" s="9">
        <v>15</v>
      </c>
      <c r="O22" s="9">
        <v>0</v>
      </c>
      <c r="P22" s="9">
        <v>0</v>
      </c>
      <c r="Q22" s="9"/>
      <c r="R22" s="9">
        <v>3008</v>
      </c>
      <c r="S22" s="9">
        <v>0</v>
      </c>
      <c r="T22" s="9">
        <v>0</v>
      </c>
      <c r="U22" s="9">
        <v>0</v>
      </c>
      <c r="V22" s="9">
        <v>0</v>
      </c>
      <c r="W22" s="9">
        <v>2515</v>
      </c>
      <c r="X22" s="9">
        <v>17</v>
      </c>
      <c r="Y22" s="9">
        <v>2643</v>
      </c>
      <c r="Z22" s="9">
        <v>0</v>
      </c>
      <c r="AA22" s="9">
        <v>2</v>
      </c>
      <c r="AB22" s="9">
        <v>2</v>
      </c>
      <c r="AC22" s="18">
        <f t="shared" si="0"/>
        <v>19002</v>
      </c>
      <c r="AD22" s="18">
        <f t="shared" si="1"/>
        <v>64.955439999997907</v>
      </c>
      <c r="AE22" s="10">
        <v>19066.955439999998</v>
      </c>
    </row>
    <row r="23" spans="1:31" x14ac:dyDescent="0.3">
      <c r="A23" s="8" t="s">
        <v>17</v>
      </c>
      <c r="B23" s="9">
        <v>22</v>
      </c>
      <c r="C23" s="9">
        <v>0</v>
      </c>
      <c r="D23" s="9">
        <v>0</v>
      </c>
      <c r="E23" s="9">
        <v>0</v>
      </c>
      <c r="F23" s="9"/>
      <c r="G23" s="9">
        <v>0</v>
      </c>
      <c r="H23" s="9">
        <v>0</v>
      </c>
      <c r="I23" s="9"/>
      <c r="J23" s="9"/>
      <c r="K23" s="9">
        <v>0</v>
      </c>
      <c r="L23" s="9"/>
      <c r="M23" s="9">
        <v>215</v>
      </c>
      <c r="N23" s="9">
        <v>0</v>
      </c>
      <c r="O23" s="9">
        <v>0</v>
      </c>
      <c r="P23" s="9">
        <v>0</v>
      </c>
      <c r="Q23" s="9"/>
      <c r="R23" s="9">
        <v>0</v>
      </c>
      <c r="S23" s="9"/>
      <c r="T23" s="9">
        <v>0</v>
      </c>
      <c r="U23" s="9">
        <v>1</v>
      </c>
      <c r="V23" s="9">
        <v>0</v>
      </c>
      <c r="W23" s="9">
        <v>277</v>
      </c>
      <c r="X23" s="9">
        <v>0</v>
      </c>
      <c r="Y23" s="9">
        <v>341</v>
      </c>
      <c r="Z23" s="9">
        <v>0</v>
      </c>
      <c r="AA23" s="9">
        <v>0</v>
      </c>
      <c r="AB23" s="9">
        <v>0</v>
      </c>
      <c r="AC23" s="18">
        <f t="shared" si="0"/>
        <v>856</v>
      </c>
      <c r="AD23" s="18">
        <f t="shared" si="1"/>
        <v>5196.8238899999997</v>
      </c>
      <c r="AE23" s="10">
        <v>6052.8238899999997</v>
      </c>
    </row>
    <row r="24" spans="1:31" x14ac:dyDescent="0.3">
      <c r="A24" s="8" t="s">
        <v>18</v>
      </c>
      <c r="B24" s="9">
        <v>1580</v>
      </c>
      <c r="C24" s="9">
        <v>149</v>
      </c>
      <c r="D24" s="9">
        <v>6323</v>
      </c>
      <c r="E24" s="9">
        <v>0</v>
      </c>
      <c r="F24" s="9">
        <v>826</v>
      </c>
      <c r="G24" s="9">
        <v>0</v>
      </c>
      <c r="H24" s="9">
        <v>1400</v>
      </c>
      <c r="I24" s="9">
        <v>0</v>
      </c>
      <c r="J24" s="9">
        <v>0</v>
      </c>
      <c r="K24" s="9">
        <v>0</v>
      </c>
      <c r="L24" s="9">
        <v>0</v>
      </c>
      <c r="M24" s="9">
        <v>169258</v>
      </c>
      <c r="N24" s="9">
        <v>7</v>
      </c>
      <c r="O24" s="9">
        <v>0</v>
      </c>
      <c r="P24" s="9">
        <v>50</v>
      </c>
      <c r="Q24" s="9"/>
      <c r="R24" s="9">
        <v>96</v>
      </c>
      <c r="S24" s="9">
        <v>0</v>
      </c>
      <c r="T24" s="9">
        <v>1</v>
      </c>
      <c r="U24" s="9">
        <v>1269</v>
      </c>
      <c r="V24" s="9">
        <v>0</v>
      </c>
      <c r="W24" s="9">
        <v>37106</v>
      </c>
      <c r="X24" s="9">
        <v>498</v>
      </c>
      <c r="Y24" s="9">
        <v>10518</v>
      </c>
      <c r="Z24" s="9">
        <v>0</v>
      </c>
      <c r="AA24" s="9">
        <v>1</v>
      </c>
      <c r="AB24" s="9">
        <v>8</v>
      </c>
      <c r="AC24" s="18">
        <f t="shared" si="0"/>
        <v>229090</v>
      </c>
      <c r="AD24" s="18">
        <f t="shared" si="1"/>
        <v>48922.854119999975</v>
      </c>
      <c r="AE24" s="10">
        <v>278012.85411999997</v>
      </c>
    </row>
    <row r="25" spans="1:31" x14ac:dyDescent="0.3">
      <c r="A25" s="8" t="s">
        <v>19</v>
      </c>
      <c r="B25" s="9">
        <v>402</v>
      </c>
      <c r="C25" s="9">
        <v>5</v>
      </c>
      <c r="D25" s="9">
        <v>14</v>
      </c>
      <c r="E25" s="9">
        <v>0</v>
      </c>
      <c r="F25" s="9"/>
      <c r="G25" s="9">
        <v>0</v>
      </c>
      <c r="H25" s="9">
        <v>0</v>
      </c>
      <c r="I25" s="9">
        <v>9</v>
      </c>
      <c r="J25" s="9">
        <v>0</v>
      </c>
      <c r="K25" s="9">
        <v>0</v>
      </c>
      <c r="L25" s="9">
        <v>0</v>
      </c>
      <c r="M25" s="9">
        <v>148</v>
      </c>
      <c r="N25" s="9"/>
      <c r="O25" s="9">
        <v>0</v>
      </c>
      <c r="P25" s="9">
        <v>5</v>
      </c>
      <c r="Q25" s="9"/>
      <c r="R25" s="9">
        <v>40</v>
      </c>
      <c r="S25" s="9">
        <v>0</v>
      </c>
      <c r="T25" s="9">
        <v>0</v>
      </c>
      <c r="U25" s="9">
        <v>0</v>
      </c>
      <c r="V25" s="9">
        <v>0</v>
      </c>
      <c r="W25" s="9">
        <v>592</v>
      </c>
      <c r="X25" s="9">
        <v>97</v>
      </c>
      <c r="Y25" s="9">
        <v>261</v>
      </c>
      <c r="Z25" s="9">
        <v>0</v>
      </c>
      <c r="AA25" s="9">
        <v>3</v>
      </c>
      <c r="AB25" s="9">
        <v>0</v>
      </c>
      <c r="AC25" s="18">
        <f t="shared" si="0"/>
        <v>1576</v>
      </c>
      <c r="AD25" s="18">
        <f t="shared" si="1"/>
        <v>8528.6672400000007</v>
      </c>
      <c r="AE25" s="10">
        <v>10104.667240000001</v>
      </c>
    </row>
    <row r="26" spans="1:31" x14ac:dyDescent="0.3">
      <c r="A26" s="8" t="s">
        <v>20</v>
      </c>
      <c r="B26" s="9">
        <v>1081</v>
      </c>
      <c r="C26" s="9">
        <v>0</v>
      </c>
      <c r="D26" s="9">
        <v>277</v>
      </c>
      <c r="E26" s="9">
        <v>0</v>
      </c>
      <c r="F26" s="9"/>
      <c r="G26" s="9">
        <v>0</v>
      </c>
      <c r="H26" s="9">
        <v>0</v>
      </c>
      <c r="I26" s="9">
        <v>9</v>
      </c>
      <c r="J26" s="9">
        <v>0</v>
      </c>
      <c r="K26" s="9">
        <v>0</v>
      </c>
      <c r="L26" s="9">
        <v>0</v>
      </c>
      <c r="M26" s="9">
        <v>1295</v>
      </c>
      <c r="N26" s="9">
        <v>0</v>
      </c>
      <c r="O26" s="9">
        <v>5</v>
      </c>
      <c r="P26" s="9">
        <v>12</v>
      </c>
      <c r="Q26" s="9"/>
      <c r="R26" s="9">
        <v>413</v>
      </c>
      <c r="S26" s="9">
        <v>0</v>
      </c>
      <c r="T26" s="9">
        <v>2</v>
      </c>
      <c r="U26" s="9">
        <v>111</v>
      </c>
      <c r="V26" s="9">
        <v>1</v>
      </c>
      <c r="W26" s="9">
        <v>1142</v>
      </c>
      <c r="X26" s="9">
        <v>155</v>
      </c>
      <c r="Y26" s="9">
        <v>410</v>
      </c>
      <c r="Z26" s="9">
        <v>52</v>
      </c>
      <c r="AA26" s="9">
        <v>6</v>
      </c>
      <c r="AB26" s="9">
        <v>0</v>
      </c>
      <c r="AC26" s="18">
        <f t="shared" si="0"/>
        <v>4971</v>
      </c>
      <c r="AD26" s="18">
        <f t="shared" si="1"/>
        <v>46986.093410000001</v>
      </c>
      <c r="AE26" s="10">
        <v>51957.093410000001</v>
      </c>
    </row>
    <row r="27" spans="1:31" x14ac:dyDescent="0.3">
      <c r="A27" s="8" t="s">
        <v>21</v>
      </c>
      <c r="B27" s="9">
        <v>150</v>
      </c>
      <c r="C27" s="9">
        <v>0</v>
      </c>
      <c r="D27" s="9">
        <v>7178</v>
      </c>
      <c r="E27" s="9">
        <v>0</v>
      </c>
      <c r="F27" s="9"/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/>
      <c r="M27" s="9">
        <v>1357</v>
      </c>
      <c r="N27" s="9">
        <v>0</v>
      </c>
      <c r="O27" s="9">
        <v>0</v>
      </c>
      <c r="P27" s="9">
        <v>43</v>
      </c>
      <c r="Q27" s="9"/>
      <c r="R27" s="9">
        <v>12</v>
      </c>
      <c r="S27" s="9"/>
      <c r="T27" s="9">
        <v>0</v>
      </c>
      <c r="U27" s="9">
        <v>0</v>
      </c>
      <c r="V27" s="9">
        <v>0</v>
      </c>
      <c r="W27" s="9">
        <v>700</v>
      </c>
      <c r="X27" s="9">
        <v>0</v>
      </c>
      <c r="Y27" s="9">
        <v>1814</v>
      </c>
      <c r="Z27" s="9">
        <v>0</v>
      </c>
      <c r="AA27" s="9">
        <v>0</v>
      </c>
      <c r="AB27" s="9">
        <v>0</v>
      </c>
      <c r="AC27" s="18">
        <f t="shared" si="0"/>
        <v>11254</v>
      </c>
      <c r="AD27" s="18">
        <f t="shared" si="1"/>
        <v>2864.42317</v>
      </c>
      <c r="AE27" s="10">
        <v>14118.42317</v>
      </c>
    </row>
    <row r="28" spans="1:31" x14ac:dyDescent="0.3">
      <c r="A28" s="8" t="s">
        <v>22</v>
      </c>
      <c r="B28" s="9">
        <v>141</v>
      </c>
      <c r="C28" s="9">
        <v>3</v>
      </c>
      <c r="D28" s="9">
        <v>2623</v>
      </c>
      <c r="E28" s="9">
        <v>2</v>
      </c>
      <c r="F28" s="9"/>
      <c r="G28" s="9">
        <v>0</v>
      </c>
      <c r="H28" s="9">
        <v>83</v>
      </c>
      <c r="I28" s="9">
        <v>4</v>
      </c>
      <c r="J28" s="9">
        <v>0</v>
      </c>
      <c r="K28" s="9">
        <v>0</v>
      </c>
      <c r="L28" s="9">
        <v>0</v>
      </c>
      <c r="M28" s="9">
        <v>1868</v>
      </c>
      <c r="N28" s="9">
        <v>26</v>
      </c>
      <c r="O28" s="9">
        <v>0</v>
      </c>
      <c r="P28" s="9">
        <v>15</v>
      </c>
      <c r="Q28" s="9"/>
      <c r="R28" s="9">
        <v>486</v>
      </c>
      <c r="S28" s="9">
        <v>0</v>
      </c>
      <c r="T28" s="9">
        <v>3</v>
      </c>
      <c r="U28" s="9">
        <v>3</v>
      </c>
      <c r="V28" s="9">
        <v>2</v>
      </c>
      <c r="W28" s="9">
        <v>10477</v>
      </c>
      <c r="X28" s="9">
        <v>98</v>
      </c>
      <c r="Y28" s="9">
        <v>19801</v>
      </c>
      <c r="Z28" s="9">
        <v>21</v>
      </c>
      <c r="AA28" s="9">
        <v>18</v>
      </c>
      <c r="AB28" s="9">
        <v>1</v>
      </c>
      <c r="AC28" s="18">
        <f t="shared" si="0"/>
        <v>35675</v>
      </c>
      <c r="AD28" s="18">
        <f t="shared" si="1"/>
        <v>45328.672120000003</v>
      </c>
      <c r="AE28" s="10">
        <v>81003.672120000003</v>
      </c>
    </row>
    <row r="29" spans="1:31" x14ac:dyDescent="0.3">
      <c r="A29" s="8" t="s">
        <v>23</v>
      </c>
      <c r="B29" s="9">
        <v>51</v>
      </c>
      <c r="C29" s="9">
        <v>0</v>
      </c>
      <c r="D29" s="9">
        <v>225</v>
      </c>
      <c r="E29" s="9">
        <v>0</v>
      </c>
      <c r="F29" s="9"/>
      <c r="G29" s="9">
        <v>0</v>
      </c>
      <c r="H29" s="9">
        <v>32</v>
      </c>
      <c r="I29" s="9">
        <v>0</v>
      </c>
      <c r="J29" s="9">
        <v>0</v>
      </c>
      <c r="K29" s="9">
        <v>0</v>
      </c>
      <c r="L29" s="9">
        <v>0</v>
      </c>
      <c r="M29" s="9">
        <v>974</v>
      </c>
      <c r="N29" s="9">
        <v>0</v>
      </c>
      <c r="O29" s="9">
        <v>0</v>
      </c>
      <c r="P29" s="9">
        <v>4</v>
      </c>
      <c r="Q29" s="9"/>
      <c r="R29" s="9">
        <v>263</v>
      </c>
      <c r="S29" s="9">
        <v>0</v>
      </c>
      <c r="T29" s="9">
        <v>0</v>
      </c>
      <c r="U29" s="9">
        <v>0</v>
      </c>
      <c r="V29" s="9">
        <v>0</v>
      </c>
      <c r="W29" s="9">
        <v>1723</v>
      </c>
      <c r="X29" s="9">
        <v>2</v>
      </c>
      <c r="Y29" s="9">
        <v>1485</v>
      </c>
      <c r="Z29" s="9">
        <v>0</v>
      </c>
      <c r="AA29" s="9">
        <v>0</v>
      </c>
      <c r="AB29" s="9">
        <v>0</v>
      </c>
      <c r="AC29" s="18">
        <f t="shared" si="0"/>
        <v>4759</v>
      </c>
      <c r="AD29" s="18">
        <f t="shared" si="1"/>
        <v>4807.3030199999994</v>
      </c>
      <c r="AE29" s="10">
        <v>9566.3030199999994</v>
      </c>
    </row>
    <row r="30" spans="1:31" x14ac:dyDescent="0.3">
      <c r="A30" s="8" t="s">
        <v>24</v>
      </c>
      <c r="B30" s="9">
        <v>446</v>
      </c>
      <c r="C30" s="9">
        <v>192</v>
      </c>
      <c r="D30" s="9">
        <v>1053</v>
      </c>
      <c r="E30" s="9">
        <v>1330</v>
      </c>
      <c r="F30" s="9">
        <v>0</v>
      </c>
      <c r="G30" s="9">
        <v>184</v>
      </c>
      <c r="H30" s="9">
        <v>13</v>
      </c>
      <c r="I30" s="9">
        <v>0</v>
      </c>
      <c r="J30" s="9">
        <v>79</v>
      </c>
      <c r="K30" s="9">
        <v>0</v>
      </c>
      <c r="L30" s="9">
        <v>0</v>
      </c>
      <c r="M30" s="9">
        <v>1537</v>
      </c>
      <c r="N30" s="9">
        <v>96</v>
      </c>
      <c r="O30" s="9">
        <v>26</v>
      </c>
      <c r="P30" s="9">
        <v>30</v>
      </c>
      <c r="Q30" s="9"/>
      <c r="R30" s="9">
        <v>3649</v>
      </c>
      <c r="S30" s="9">
        <v>0</v>
      </c>
      <c r="T30" s="9">
        <v>0</v>
      </c>
      <c r="U30" s="9">
        <v>34</v>
      </c>
      <c r="V30" s="9">
        <v>0</v>
      </c>
      <c r="W30" s="9">
        <v>2800</v>
      </c>
      <c r="X30" s="9">
        <v>911</v>
      </c>
      <c r="Y30" s="9">
        <v>2209</v>
      </c>
      <c r="Z30" s="9">
        <v>0</v>
      </c>
      <c r="AA30" s="9">
        <v>265</v>
      </c>
      <c r="AB30" s="9">
        <v>4</v>
      </c>
      <c r="AC30" s="18">
        <f t="shared" si="0"/>
        <v>14858</v>
      </c>
      <c r="AD30" s="18">
        <f t="shared" si="1"/>
        <v>19885.238509999996</v>
      </c>
      <c r="AE30" s="10">
        <v>34743.238509999996</v>
      </c>
    </row>
    <row r="31" spans="1:31" ht="15" thickBot="1" x14ac:dyDescent="0.35">
      <c r="A31" s="11" t="s">
        <v>25</v>
      </c>
      <c r="B31" s="12">
        <f t="shared" ref="B31:AD31" si="2">SUM(B8:B30)</f>
        <v>7489</v>
      </c>
      <c r="C31" s="12">
        <f t="shared" si="2"/>
        <v>820</v>
      </c>
      <c r="D31" s="12">
        <f t="shared" si="2"/>
        <v>21013</v>
      </c>
      <c r="E31" s="12">
        <f t="shared" si="2"/>
        <v>1338</v>
      </c>
      <c r="F31" s="12">
        <f t="shared" si="2"/>
        <v>826</v>
      </c>
      <c r="G31" s="12">
        <f t="shared" si="2"/>
        <v>184</v>
      </c>
      <c r="H31" s="12">
        <f t="shared" si="2"/>
        <v>1830</v>
      </c>
      <c r="I31" s="12">
        <f t="shared" si="2"/>
        <v>24</v>
      </c>
      <c r="J31" s="12">
        <f t="shared" si="2"/>
        <v>81</v>
      </c>
      <c r="K31" s="12">
        <f t="shared" si="2"/>
        <v>0</v>
      </c>
      <c r="L31" s="12">
        <f t="shared" si="2"/>
        <v>0</v>
      </c>
      <c r="M31" s="12">
        <f t="shared" si="2"/>
        <v>193778</v>
      </c>
      <c r="N31" s="12">
        <f t="shared" si="2"/>
        <v>166</v>
      </c>
      <c r="O31" s="12">
        <f t="shared" si="2"/>
        <v>31</v>
      </c>
      <c r="P31" s="12">
        <f t="shared" si="2"/>
        <v>333</v>
      </c>
      <c r="Q31" s="12">
        <f t="shared" si="2"/>
        <v>0</v>
      </c>
      <c r="R31" s="12">
        <f t="shared" si="2"/>
        <v>10045</v>
      </c>
      <c r="S31" s="12">
        <f t="shared" si="2"/>
        <v>0</v>
      </c>
      <c r="T31" s="12">
        <f t="shared" si="2"/>
        <v>7</v>
      </c>
      <c r="U31" s="12">
        <f t="shared" si="2"/>
        <v>1422</v>
      </c>
      <c r="V31" s="12">
        <f t="shared" si="2"/>
        <v>3</v>
      </c>
      <c r="W31" s="12">
        <f t="shared" si="2"/>
        <v>82163</v>
      </c>
      <c r="X31" s="12">
        <f t="shared" si="2"/>
        <v>3064</v>
      </c>
      <c r="Y31" s="12">
        <f t="shared" si="2"/>
        <v>48786</v>
      </c>
      <c r="Z31" s="12">
        <f t="shared" si="2"/>
        <v>73</v>
      </c>
      <c r="AA31" s="12">
        <f t="shared" si="2"/>
        <v>317</v>
      </c>
      <c r="AB31" s="12">
        <f t="shared" si="2"/>
        <v>43</v>
      </c>
      <c r="AC31" s="12">
        <f t="shared" si="2"/>
        <v>373836</v>
      </c>
      <c r="AD31" s="12">
        <f t="shared" si="2"/>
        <v>361033.65810999996</v>
      </c>
      <c r="AE31" s="12">
        <v>734869.65810999996</v>
      </c>
    </row>
    <row r="32" spans="1:31" ht="15" thickTop="1" x14ac:dyDescent="0.3">
      <c r="A32" s="13" t="s">
        <v>26</v>
      </c>
      <c r="B32" s="13">
        <v>186</v>
      </c>
      <c r="C32" s="13">
        <v>0</v>
      </c>
      <c r="D32" s="13">
        <v>692</v>
      </c>
      <c r="E32" s="13">
        <v>3</v>
      </c>
      <c r="F32" s="13"/>
      <c r="G32" s="13">
        <v>0</v>
      </c>
      <c r="H32" s="13">
        <v>7</v>
      </c>
      <c r="I32" s="13">
        <v>0</v>
      </c>
      <c r="J32" s="13">
        <v>0</v>
      </c>
      <c r="K32" s="13">
        <v>0</v>
      </c>
      <c r="L32" s="13">
        <v>0</v>
      </c>
      <c r="M32" s="13">
        <v>1106</v>
      </c>
      <c r="N32" s="13">
        <v>6</v>
      </c>
      <c r="O32" s="13">
        <v>0</v>
      </c>
      <c r="P32" s="13">
        <v>3</v>
      </c>
      <c r="Q32" s="13">
        <v>0</v>
      </c>
      <c r="R32" s="13">
        <v>144</v>
      </c>
      <c r="S32" s="13">
        <v>0</v>
      </c>
      <c r="T32" s="13">
        <v>0</v>
      </c>
      <c r="U32" s="13">
        <v>0</v>
      </c>
      <c r="V32" s="13">
        <v>0</v>
      </c>
      <c r="W32" s="13">
        <v>6227</v>
      </c>
      <c r="X32" s="13">
        <v>313</v>
      </c>
      <c r="Y32" s="13">
        <v>17447</v>
      </c>
      <c r="Z32" s="13">
        <v>0</v>
      </c>
      <c r="AA32" s="13">
        <v>7</v>
      </c>
      <c r="AB32" s="13">
        <v>0</v>
      </c>
      <c r="AC32" s="18">
        <f t="shared" ref="AC32:AC60" si="3">SUM(B32:AB32)</f>
        <v>26141</v>
      </c>
      <c r="AD32" s="18">
        <f t="shared" ref="AD32:AD60" si="4">+AE32-AC32</f>
        <v>243681.72730999999</v>
      </c>
      <c r="AE32" s="10">
        <v>269822.72730999999</v>
      </c>
    </row>
    <row r="33" spans="1:31" x14ac:dyDescent="0.3">
      <c r="A33" s="13" t="s">
        <v>27</v>
      </c>
      <c r="B33" s="13">
        <v>0</v>
      </c>
      <c r="C33" s="13">
        <v>8</v>
      </c>
      <c r="D33" s="13">
        <v>0</v>
      </c>
      <c r="E33" s="13">
        <v>1</v>
      </c>
      <c r="F33" s="13"/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328</v>
      </c>
      <c r="N33" s="13">
        <v>103</v>
      </c>
      <c r="O33" s="13">
        <v>0</v>
      </c>
      <c r="P33" s="13">
        <v>0</v>
      </c>
      <c r="Q33" s="13"/>
      <c r="R33" s="13">
        <v>208</v>
      </c>
      <c r="S33" s="13">
        <v>0</v>
      </c>
      <c r="T33" s="13">
        <v>0</v>
      </c>
      <c r="U33" s="13">
        <v>0</v>
      </c>
      <c r="V33" s="13">
        <v>0</v>
      </c>
      <c r="W33" s="13">
        <v>89</v>
      </c>
      <c r="X33" s="13">
        <v>4</v>
      </c>
      <c r="Y33" s="13">
        <v>8</v>
      </c>
      <c r="Z33" s="13">
        <v>0</v>
      </c>
      <c r="AA33" s="13">
        <v>0</v>
      </c>
      <c r="AB33" s="13">
        <v>0</v>
      </c>
      <c r="AC33" s="18">
        <f t="shared" si="3"/>
        <v>749</v>
      </c>
      <c r="AD33" s="18">
        <f t="shared" si="4"/>
        <v>90.110279999999989</v>
      </c>
      <c r="AE33" s="10">
        <v>839.11027999999999</v>
      </c>
    </row>
    <row r="34" spans="1:31" x14ac:dyDescent="0.3">
      <c r="A34" s="13" t="s">
        <v>28</v>
      </c>
      <c r="B34" s="13">
        <v>3623</v>
      </c>
      <c r="C34" s="13">
        <v>3</v>
      </c>
      <c r="D34" s="13">
        <v>234</v>
      </c>
      <c r="E34" s="13">
        <v>0</v>
      </c>
      <c r="F34" s="13"/>
      <c r="G34" s="13">
        <v>0</v>
      </c>
      <c r="H34" s="13">
        <v>31</v>
      </c>
      <c r="I34" s="13">
        <v>0</v>
      </c>
      <c r="J34" s="13">
        <v>0</v>
      </c>
      <c r="K34" s="13">
        <v>0</v>
      </c>
      <c r="L34" s="13">
        <v>0</v>
      </c>
      <c r="M34" s="13">
        <v>337</v>
      </c>
      <c r="N34" s="13">
        <v>1</v>
      </c>
      <c r="O34" s="13">
        <v>0</v>
      </c>
      <c r="P34" s="13">
        <v>150</v>
      </c>
      <c r="Q34" s="13"/>
      <c r="R34" s="13">
        <v>47</v>
      </c>
      <c r="S34" s="13">
        <v>0</v>
      </c>
      <c r="T34" s="13">
        <v>0</v>
      </c>
      <c r="U34" s="13">
        <v>0</v>
      </c>
      <c r="V34" s="13">
        <v>0</v>
      </c>
      <c r="W34" s="13">
        <v>761</v>
      </c>
      <c r="X34" s="13">
        <v>72</v>
      </c>
      <c r="Y34" s="13">
        <v>5955</v>
      </c>
      <c r="Z34" s="13">
        <v>0</v>
      </c>
      <c r="AA34" s="13">
        <v>0</v>
      </c>
      <c r="AB34" s="13">
        <v>0</v>
      </c>
      <c r="AC34" s="18">
        <f t="shared" si="3"/>
        <v>11214</v>
      </c>
      <c r="AD34" s="18">
        <f t="shared" si="4"/>
        <v>153204.86197999999</v>
      </c>
      <c r="AE34" s="10">
        <v>164418.86197999999</v>
      </c>
    </row>
    <row r="35" spans="1:31" x14ac:dyDescent="0.3">
      <c r="A35" s="13" t="s">
        <v>29</v>
      </c>
      <c r="B35" s="13">
        <v>0</v>
      </c>
      <c r="C35" s="13">
        <v>0</v>
      </c>
      <c r="D35" s="13">
        <v>5</v>
      </c>
      <c r="E35" s="13">
        <v>0</v>
      </c>
      <c r="F35" s="13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53</v>
      </c>
      <c r="N35" s="13">
        <v>0</v>
      </c>
      <c r="O35" s="13">
        <v>0</v>
      </c>
      <c r="P35" s="13">
        <v>0</v>
      </c>
      <c r="Q35" s="13"/>
      <c r="R35" s="13">
        <v>23</v>
      </c>
      <c r="S35" s="13">
        <v>0</v>
      </c>
      <c r="T35" s="13">
        <v>0</v>
      </c>
      <c r="U35" s="13">
        <v>0</v>
      </c>
      <c r="V35" s="13">
        <v>0</v>
      </c>
      <c r="W35" s="13">
        <v>27</v>
      </c>
      <c r="X35" s="13">
        <v>2</v>
      </c>
      <c r="Y35" s="13">
        <v>0</v>
      </c>
      <c r="Z35" s="13">
        <v>0</v>
      </c>
      <c r="AA35" s="13">
        <v>0</v>
      </c>
      <c r="AB35" s="13">
        <v>0</v>
      </c>
      <c r="AC35" s="18">
        <f t="shared" si="3"/>
        <v>110</v>
      </c>
      <c r="AD35" s="18">
        <f t="shared" si="4"/>
        <v>1745.3317400000001</v>
      </c>
      <c r="AE35" s="10">
        <v>1855.3317400000001</v>
      </c>
    </row>
    <row r="36" spans="1:31" x14ac:dyDescent="0.3">
      <c r="A36" s="13" t="s">
        <v>30</v>
      </c>
      <c r="B36" s="13">
        <v>13</v>
      </c>
      <c r="C36" s="13">
        <v>0</v>
      </c>
      <c r="D36" s="13">
        <v>0</v>
      </c>
      <c r="E36" s="13">
        <v>0</v>
      </c>
      <c r="F36" s="13"/>
      <c r="G36" s="13">
        <v>0</v>
      </c>
      <c r="H36" s="13">
        <v>26</v>
      </c>
      <c r="I36" s="13">
        <v>0</v>
      </c>
      <c r="J36" s="13">
        <v>0</v>
      </c>
      <c r="K36" s="13">
        <v>233</v>
      </c>
      <c r="L36" s="13">
        <v>0</v>
      </c>
      <c r="M36" s="13">
        <v>56</v>
      </c>
      <c r="N36" s="13">
        <v>1095</v>
      </c>
      <c r="O36" s="13">
        <v>0</v>
      </c>
      <c r="P36" s="13">
        <v>0</v>
      </c>
      <c r="Q36" s="13">
        <v>0</v>
      </c>
      <c r="R36" s="13">
        <v>183</v>
      </c>
      <c r="S36" s="13">
        <v>0</v>
      </c>
      <c r="T36" s="13">
        <v>0</v>
      </c>
      <c r="U36" s="13">
        <v>0</v>
      </c>
      <c r="V36" s="13">
        <v>0</v>
      </c>
      <c r="W36" s="13">
        <v>45</v>
      </c>
      <c r="X36" s="13">
        <v>10</v>
      </c>
      <c r="Y36" s="13">
        <v>44</v>
      </c>
      <c r="Z36" s="13">
        <v>0</v>
      </c>
      <c r="AA36" s="13">
        <v>7</v>
      </c>
      <c r="AB36" s="13">
        <v>0</v>
      </c>
      <c r="AC36" s="18">
        <f t="shared" si="3"/>
        <v>1712</v>
      </c>
      <c r="AD36" s="18">
        <f t="shared" si="4"/>
        <v>2883.7817100000002</v>
      </c>
      <c r="AE36" s="10">
        <v>4595.7817100000002</v>
      </c>
    </row>
    <row r="37" spans="1:31" x14ac:dyDescent="0.3">
      <c r="A37" s="13" t="s">
        <v>31</v>
      </c>
      <c r="B37" s="13">
        <v>4</v>
      </c>
      <c r="C37" s="13">
        <v>0</v>
      </c>
      <c r="D37" s="13">
        <v>0</v>
      </c>
      <c r="E37" s="13">
        <v>0</v>
      </c>
      <c r="F37" s="13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82</v>
      </c>
      <c r="N37" s="13">
        <v>1</v>
      </c>
      <c r="O37" s="13">
        <v>0</v>
      </c>
      <c r="P37" s="13">
        <v>0</v>
      </c>
      <c r="Q37" s="13"/>
      <c r="R37" s="13">
        <v>11</v>
      </c>
      <c r="S37" s="13">
        <v>0</v>
      </c>
      <c r="T37" s="13">
        <v>0</v>
      </c>
      <c r="U37" s="13">
        <v>0</v>
      </c>
      <c r="V37" s="13">
        <v>0</v>
      </c>
      <c r="W37" s="13">
        <v>1039</v>
      </c>
      <c r="X37" s="13">
        <v>0</v>
      </c>
      <c r="Y37" s="13">
        <v>112</v>
      </c>
      <c r="Z37" s="13">
        <v>0</v>
      </c>
      <c r="AA37" s="13">
        <v>0</v>
      </c>
      <c r="AB37" s="13">
        <v>0</v>
      </c>
      <c r="AC37" s="18">
        <f t="shared" si="3"/>
        <v>1249</v>
      </c>
      <c r="AD37" s="18">
        <f t="shared" si="4"/>
        <v>6778.7082800000007</v>
      </c>
      <c r="AE37" s="10">
        <v>8027.7082800000007</v>
      </c>
    </row>
    <row r="38" spans="1:31" x14ac:dyDescent="0.3">
      <c r="A38" s="13" t="s">
        <v>32</v>
      </c>
      <c r="B38" s="13">
        <v>66</v>
      </c>
      <c r="C38" s="13">
        <v>55</v>
      </c>
      <c r="D38" s="13">
        <v>15</v>
      </c>
      <c r="E38" s="13">
        <v>2</v>
      </c>
      <c r="F38" s="13"/>
      <c r="G38" s="13">
        <v>0</v>
      </c>
      <c r="H38" s="13">
        <v>3</v>
      </c>
      <c r="I38" s="13">
        <v>0</v>
      </c>
      <c r="J38" s="13">
        <v>0</v>
      </c>
      <c r="K38" s="13">
        <v>0</v>
      </c>
      <c r="L38" s="13">
        <v>0</v>
      </c>
      <c r="M38" s="13">
        <v>90</v>
      </c>
      <c r="N38" s="13">
        <v>1</v>
      </c>
      <c r="O38" s="13">
        <v>0</v>
      </c>
      <c r="P38" s="13">
        <v>75</v>
      </c>
      <c r="Q38" s="13"/>
      <c r="R38" s="13">
        <v>204</v>
      </c>
      <c r="S38" s="13">
        <v>0</v>
      </c>
      <c r="T38" s="13">
        <v>0</v>
      </c>
      <c r="U38" s="13">
        <v>0</v>
      </c>
      <c r="V38" s="13">
        <v>0</v>
      </c>
      <c r="W38" s="13">
        <v>419</v>
      </c>
      <c r="X38" s="13">
        <v>17</v>
      </c>
      <c r="Y38" s="13">
        <v>20660</v>
      </c>
      <c r="Z38" s="13">
        <v>0</v>
      </c>
      <c r="AA38" s="13">
        <v>0</v>
      </c>
      <c r="AB38" s="13">
        <v>0</v>
      </c>
      <c r="AC38" s="18">
        <f t="shared" si="3"/>
        <v>21607</v>
      </c>
      <c r="AD38" s="18">
        <f t="shared" si="4"/>
        <v>128616.45757999999</v>
      </c>
      <c r="AE38" s="10">
        <v>150223.45757999999</v>
      </c>
    </row>
    <row r="39" spans="1:31" x14ac:dyDescent="0.3">
      <c r="A39" s="13" t="s">
        <v>33</v>
      </c>
      <c r="B39" s="13">
        <v>1512</v>
      </c>
      <c r="C39" s="13">
        <v>79</v>
      </c>
      <c r="D39" s="13">
        <v>499</v>
      </c>
      <c r="E39" s="13">
        <v>1</v>
      </c>
      <c r="F39" s="13">
        <v>7</v>
      </c>
      <c r="G39" s="13">
        <v>0</v>
      </c>
      <c r="H39" s="13">
        <v>3</v>
      </c>
      <c r="I39" s="13">
        <v>0</v>
      </c>
      <c r="J39" s="13">
        <v>0</v>
      </c>
      <c r="K39" s="13">
        <v>0</v>
      </c>
      <c r="L39" s="13">
        <v>0</v>
      </c>
      <c r="M39" s="13">
        <v>385</v>
      </c>
      <c r="N39" s="13">
        <v>6515</v>
      </c>
      <c r="O39" s="13">
        <v>0</v>
      </c>
      <c r="P39" s="13">
        <v>39</v>
      </c>
      <c r="Q39" s="13">
        <v>0</v>
      </c>
      <c r="R39" s="13">
        <v>234</v>
      </c>
      <c r="S39" s="13">
        <v>0</v>
      </c>
      <c r="T39" s="13">
        <v>0</v>
      </c>
      <c r="U39" s="13">
        <v>0</v>
      </c>
      <c r="V39" s="13">
        <v>0</v>
      </c>
      <c r="W39" s="13">
        <v>667</v>
      </c>
      <c r="X39" s="13">
        <v>0</v>
      </c>
      <c r="Y39" s="13">
        <v>3558</v>
      </c>
      <c r="Z39" s="13">
        <v>71</v>
      </c>
      <c r="AA39" s="13">
        <v>0</v>
      </c>
      <c r="AB39" s="13">
        <v>57</v>
      </c>
      <c r="AC39" s="18">
        <f t="shared" si="3"/>
        <v>13627</v>
      </c>
      <c r="AD39" s="18">
        <f t="shared" si="4"/>
        <v>12410.044389999999</v>
      </c>
      <c r="AE39" s="10">
        <v>26037.044389999999</v>
      </c>
    </row>
    <row r="40" spans="1:31" x14ac:dyDescent="0.3">
      <c r="A40" s="13" t="s">
        <v>34</v>
      </c>
      <c r="B40" s="13">
        <v>8</v>
      </c>
      <c r="C40" s="13">
        <v>0</v>
      </c>
      <c r="D40" s="13">
        <v>0</v>
      </c>
      <c r="E40" s="13">
        <v>0</v>
      </c>
      <c r="F40" s="13"/>
      <c r="G40" s="13">
        <v>0</v>
      </c>
      <c r="H40" s="13">
        <v>32</v>
      </c>
      <c r="I40" s="13">
        <v>0</v>
      </c>
      <c r="J40" s="13">
        <v>0</v>
      </c>
      <c r="K40" s="13">
        <v>0</v>
      </c>
      <c r="L40" s="13"/>
      <c r="M40" s="13">
        <v>135</v>
      </c>
      <c r="N40" s="13">
        <v>0</v>
      </c>
      <c r="O40" s="13">
        <v>0</v>
      </c>
      <c r="P40" s="13"/>
      <c r="Q40" s="13"/>
      <c r="R40" s="13">
        <v>71</v>
      </c>
      <c r="S40" s="13"/>
      <c r="T40" s="13"/>
      <c r="U40" s="13">
        <v>0</v>
      </c>
      <c r="V40" s="13"/>
      <c r="W40" s="13">
        <v>324</v>
      </c>
      <c r="X40" s="13">
        <v>49</v>
      </c>
      <c r="Y40" s="13">
        <v>168</v>
      </c>
      <c r="Z40" s="13">
        <v>0</v>
      </c>
      <c r="AA40" s="13">
        <v>0</v>
      </c>
      <c r="AB40" s="13">
        <v>0</v>
      </c>
      <c r="AC40" s="18">
        <f t="shared" si="3"/>
        <v>787</v>
      </c>
      <c r="AD40" s="18">
        <f t="shared" si="4"/>
        <v>265.6395</v>
      </c>
      <c r="AE40" s="10">
        <v>1052.6395</v>
      </c>
    </row>
    <row r="41" spans="1:31" x14ac:dyDescent="0.3">
      <c r="A41" s="13" t="s">
        <v>35</v>
      </c>
      <c r="B41" s="13">
        <v>0</v>
      </c>
      <c r="C41" s="13"/>
      <c r="D41" s="13">
        <v>2</v>
      </c>
      <c r="E41" s="13">
        <v>0</v>
      </c>
      <c r="F41" s="13"/>
      <c r="G41" s="13">
        <v>0</v>
      </c>
      <c r="H41" s="13"/>
      <c r="I41" s="13"/>
      <c r="J41" s="13">
        <v>0</v>
      </c>
      <c r="K41" s="13"/>
      <c r="L41" s="13"/>
      <c r="M41" s="13">
        <v>3</v>
      </c>
      <c r="N41" s="13">
        <v>0</v>
      </c>
      <c r="O41" s="13">
        <v>0</v>
      </c>
      <c r="P41" s="13">
        <v>0</v>
      </c>
      <c r="Q41" s="13"/>
      <c r="R41" s="13">
        <v>4</v>
      </c>
      <c r="S41" s="13"/>
      <c r="T41" s="13"/>
      <c r="U41" s="13"/>
      <c r="V41" s="13"/>
      <c r="W41" s="13">
        <v>3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8">
        <f t="shared" si="3"/>
        <v>12</v>
      </c>
      <c r="AD41" s="18">
        <f t="shared" si="4"/>
        <v>52.125969999999995</v>
      </c>
      <c r="AE41" s="10">
        <v>64.125969999999995</v>
      </c>
    </row>
    <row r="42" spans="1:31" x14ac:dyDescent="0.3">
      <c r="A42" s="13" t="s">
        <v>36</v>
      </c>
      <c r="B42" s="13">
        <v>27</v>
      </c>
      <c r="C42" s="13">
        <v>0</v>
      </c>
      <c r="D42" s="13">
        <v>7122</v>
      </c>
      <c r="E42" s="13">
        <v>0</v>
      </c>
      <c r="F42" s="13"/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  <c r="M42" s="13">
        <v>997</v>
      </c>
      <c r="N42" s="13">
        <v>20934</v>
      </c>
      <c r="O42" s="13">
        <v>0</v>
      </c>
      <c r="P42" s="13">
        <v>0</v>
      </c>
      <c r="Q42" s="13"/>
      <c r="R42" s="13">
        <v>32798</v>
      </c>
      <c r="S42" s="13">
        <v>0</v>
      </c>
      <c r="T42" s="13">
        <v>0</v>
      </c>
      <c r="U42" s="13">
        <v>0</v>
      </c>
      <c r="V42" s="13">
        <v>0</v>
      </c>
      <c r="W42" s="13">
        <v>1326</v>
      </c>
      <c r="X42" s="13">
        <v>2</v>
      </c>
      <c r="Y42" s="13">
        <v>25893</v>
      </c>
      <c r="Z42" s="13">
        <v>0</v>
      </c>
      <c r="AA42" s="13">
        <v>0</v>
      </c>
      <c r="AB42" s="13">
        <v>0</v>
      </c>
      <c r="AC42" s="18">
        <f t="shared" si="3"/>
        <v>89099</v>
      </c>
      <c r="AD42" s="18">
        <f t="shared" si="4"/>
        <v>49404.31057999999</v>
      </c>
      <c r="AE42" s="10">
        <v>138503.31057999999</v>
      </c>
    </row>
    <row r="43" spans="1:31" x14ac:dyDescent="0.3">
      <c r="A43" s="13" t="s">
        <v>37</v>
      </c>
      <c r="B43" s="13">
        <v>222</v>
      </c>
      <c r="C43" s="13">
        <v>8</v>
      </c>
      <c r="D43" s="13">
        <v>28</v>
      </c>
      <c r="E43" s="13">
        <v>3</v>
      </c>
      <c r="F43" s="13"/>
      <c r="G43" s="13">
        <v>0</v>
      </c>
      <c r="H43" s="13">
        <v>6</v>
      </c>
      <c r="I43" s="13">
        <v>30</v>
      </c>
      <c r="J43" s="13">
        <v>0</v>
      </c>
      <c r="K43" s="13">
        <v>0</v>
      </c>
      <c r="L43" s="13">
        <v>0</v>
      </c>
      <c r="M43" s="13">
        <v>448</v>
      </c>
      <c r="N43" s="13">
        <v>0</v>
      </c>
      <c r="O43" s="13">
        <v>42</v>
      </c>
      <c r="P43" s="13">
        <v>4</v>
      </c>
      <c r="Q43" s="13">
        <v>0</v>
      </c>
      <c r="R43" s="13">
        <v>114</v>
      </c>
      <c r="S43" s="13">
        <v>0</v>
      </c>
      <c r="T43" s="13">
        <v>0</v>
      </c>
      <c r="U43" s="13">
        <v>0</v>
      </c>
      <c r="V43" s="13">
        <v>0</v>
      </c>
      <c r="W43" s="13">
        <v>1207</v>
      </c>
      <c r="X43" s="13">
        <v>234</v>
      </c>
      <c r="Y43" s="13">
        <v>356</v>
      </c>
      <c r="Z43" s="13">
        <v>121</v>
      </c>
      <c r="AA43" s="13">
        <v>3</v>
      </c>
      <c r="AB43" s="13">
        <v>7</v>
      </c>
      <c r="AC43" s="18">
        <f t="shared" si="3"/>
        <v>2833</v>
      </c>
      <c r="AD43" s="18">
        <f t="shared" si="4"/>
        <v>14749.105670000001</v>
      </c>
      <c r="AE43" s="10">
        <v>17582.105670000001</v>
      </c>
    </row>
    <row r="44" spans="1:31" x14ac:dyDescent="0.3">
      <c r="A44" s="13" t="s">
        <v>38</v>
      </c>
      <c r="B44" s="13">
        <v>858</v>
      </c>
      <c r="C44" s="13">
        <v>0</v>
      </c>
      <c r="D44" s="13">
        <v>33</v>
      </c>
      <c r="E44" s="13">
        <v>0</v>
      </c>
      <c r="F44" s="13"/>
      <c r="G44" s="13">
        <v>17</v>
      </c>
      <c r="H44" s="13">
        <v>1</v>
      </c>
      <c r="I44" s="13">
        <v>20</v>
      </c>
      <c r="J44" s="13">
        <v>1</v>
      </c>
      <c r="K44" s="13">
        <v>0</v>
      </c>
      <c r="L44" s="13">
        <v>10</v>
      </c>
      <c r="M44" s="13">
        <v>3038</v>
      </c>
      <c r="N44" s="13">
        <v>61</v>
      </c>
      <c r="O44" s="13">
        <v>13</v>
      </c>
      <c r="P44" s="13">
        <v>27</v>
      </c>
      <c r="Q44" s="13">
        <v>90</v>
      </c>
      <c r="R44" s="13">
        <v>326</v>
      </c>
      <c r="S44" s="13">
        <v>0</v>
      </c>
      <c r="T44" s="13">
        <v>40</v>
      </c>
      <c r="U44" s="13">
        <v>0</v>
      </c>
      <c r="V44" s="13">
        <v>0</v>
      </c>
      <c r="W44" s="13">
        <v>568</v>
      </c>
      <c r="X44" s="13">
        <v>0</v>
      </c>
      <c r="Y44" s="13">
        <v>6157</v>
      </c>
      <c r="Z44" s="13">
        <v>3</v>
      </c>
      <c r="AA44" s="13">
        <v>0</v>
      </c>
      <c r="AB44" s="13">
        <v>19</v>
      </c>
      <c r="AC44" s="18">
        <f t="shared" si="3"/>
        <v>11282</v>
      </c>
      <c r="AD44" s="18">
        <f t="shared" si="4"/>
        <v>15483.13164</v>
      </c>
      <c r="AE44" s="10">
        <v>26765.13164</v>
      </c>
    </row>
    <row r="45" spans="1:31" x14ac:dyDescent="0.3">
      <c r="A45" s="13" t="s">
        <v>39</v>
      </c>
      <c r="B45" s="13">
        <v>387</v>
      </c>
      <c r="C45" s="13">
        <v>0</v>
      </c>
      <c r="D45" s="13">
        <v>13</v>
      </c>
      <c r="E45" s="13">
        <v>0</v>
      </c>
      <c r="F45" s="13">
        <v>116</v>
      </c>
      <c r="G45" s="13">
        <v>0</v>
      </c>
      <c r="H45" s="13">
        <v>0</v>
      </c>
      <c r="I45" s="13">
        <v>40</v>
      </c>
      <c r="J45" s="13">
        <v>3</v>
      </c>
      <c r="K45" s="13">
        <v>0</v>
      </c>
      <c r="L45" s="13">
        <v>0</v>
      </c>
      <c r="M45" s="13">
        <v>89</v>
      </c>
      <c r="N45" s="13">
        <v>3</v>
      </c>
      <c r="O45" s="13">
        <v>0</v>
      </c>
      <c r="P45" s="13">
        <v>0</v>
      </c>
      <c r="Q45" s="13"/>
      <c r="R45" s="13">
        <v>26</v>
      </c>
      <c r="S45" s="13">
        <v>0</v>
      </c>
      <c r="T45" s="13">
        <v>4</v>
      </c>
      <c r="U45" s="13">
        <v>0</v>
      </c>
      <c r="V45" s="13">
        <v>0</v>
      </c>
      <c r="W45" s="13">
        <v>2046</v>
      </c>
      <c r="X45" s="13">
        <v>4</v>
      </c>
      <c r="Y45" s="13">
        <v>1834</v>
      </c>
      <c r="Z45" s="13">
        <v>0</v>
      </c>
      <c r="AA45" s="13">
        <v>3</v>
      </c>
      <c r="AB45" s="13">
        <v>0</v>
      </c>
      <c r="AC45" s="18">
        <f t="shared" si="3"/>
        <v>4568</v>
      </c>
      <c r="AD45" s="18">
        <f t="shared" si="4"/>
        <v>74852.184529999999</v>
      </c>
      <c r="AE45" s="10">
        <v>79420.184529999999</v>
      </c>
    </row>
    <row r="46" spans="1:31" x14ac:dyDescent="0.3">
      <c r="A46" s="13" t="s">
        <v>40</v>
      </c>
      <c r="B46" s="13">
        <v>3431</v>
      </c>
      <c r="C46" s="13">
        <v>2763</v>
      </c>
      <c r="D46" s="13">
        <v>1850</v>
      </c>
      <c r="E46" s="13">
        <v>0</v>
      </c>
      <c r="F46" s="13"/>
      <c r="G46" s="13">
        <v>0</v>
      </c>
      <c r="H46" s="13">
        <v>0</v>
      </c>
      <c r="I46" s="13">
        <v>0</v>
      </c>
      <c r="J46" s="13">
        <v>13</v>
      </c>
      <c r="K46" s="13">
        <v>0</v>
      </c>
      <c r="L46" s="13">
        <v>0</v>
      </c>
      <c r="M46" s="13">
        <v>22295</v>
      </c>
      <c r="N46" s="13">
        <v>1</v>
      </c>
      <c r="O46" s="13">
        <v>22</v>
      </c>
      <c r="P46" s="13">
        <v>8</v>
      </c>
      <c r="Q46" s="13"/>
      <c r="R46" s="13">
        <v>52392</v>
      </c>
      <c r="S46" s="13"/>
      <c r="T46" s="13"/>
      <c r="U46" s="13">
        <v>0</v>
      </c>
      <c r="V46" s="13">
        <v>0</v>
      </c>
      <c r="W46" s="13">
        <v>1980</v>
      </c>
      <c r="X46" s="13">
        <v>11679</v>
      </c>
      <c r="Y46" s="13">
        <v>6219</v>
      </c>
      <c r="Z46" s="13">
        <v>0</v>
      </c>
      <c r="AA46" s="13">
        <v>0</v>
      </c>
      <c r="AB46" s="13">
        <v>0</v>
      </c>
      <c r="AC46" s="18">
        <f t="shared" si="3"/>
        <v>102653</v>
      </c>
      <c r="AD46" s="18">
        <f t="shared" si="4"/>
        <v>5379.5707199999888</v>
      </c>
      <c r="AE46" s="10">
        <v>108032.57071999999</v>
      </c>
    </row>
    <row r="47" spans="1:31" x14ac:dyDescent="0.3">
      <c r="A47" s="13" t="s">
        <v>41</v>
      </c>
      <c r="B47" s="13">
        <v>4</v>
      </c>
      <c r="C47" s="13">
        <v>8</v>
      </c>
      <c r="D47" s="13">
        <v>0</v>
      </c>
      <c r="E47" s="13">
        <v>0</v>
      </c>
      <c r="F47" s="13"/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2</v>
      </c>
      <c r="N47" s="13">
        <v>0</v>
      </c>
      <c r="O47" s="13">
        <v>0</v>
      </c>
      <c r="P47" s="13">
        <v>0</v>
      </c>
      <c r="Q47" s="13"/>
      <c r="R47" s="13">
        <v>1</v>
      </c>
      <c r="S47" s="13">
        <v>0</v>
      </c>
      <c r="T47" s="13">
        <v>0</v>
      </c>
      <c r="U47" s="13">
        <v>0</v>
      </c>
      <c r="V47" s="13">
        <v>0</v>
      </c>
      <c r="W47" s="13">
        <v>41</v>
      </c>
      <c r="X47" s="13">
        <v>0</v>
      </c>
      <c r="Y47" s="13">
        <v>15</v>
      </c>
      <c r="Z47" s="13">
        <v>0</v>
      </c>
      <c r="AA47" s="13">
        <v>0</v>
      </c>
      <c r="AB47" s="13">
        <v>0</v>
      </c>
      <c r="AC47" s="18">
        <f t="shared" si="3"/>
        <v>71</v>
      </c>
      <c r="AD47" s="18">
        <f t="shared" si="4"/>
        <v>34.024740000000008</v>
      </c>
      <c r="AE47" s="10">
        <v>105.02474000000001</v>
      </c>
    </row>
    <row r="48" spans="1:31" x14ac:dyDescent="0.3">
      <c r="A48" s="13" t="s">
        <v>42</v>
      </c>
      <c r="B48" s="13">
        <v>7</v>
      </c>
      <c r="C48" s="13">
        <v>0</v>
      </c>
      <c r="D48" s="13">
        <v>0</v>
      </c>
      <c r="E48" s="13">
        <v>1</v>
      </c>
      <c r="F48" s="13"/>
      <c r="G48" s="13">
        <v>0</v>
      </c>
      <c r="H48" s="13">
        <v>0</v>
      </c>
      <c r="I48" s="13">
        <v>0</v>
      </c>
      <c r="J48" s="13">
        <v>1</v>
      </c>
      <c r="K48" s="13">
        <v>0</v>
      </c>
      <c r="L48" s="13">
        <v>0</v>
      </c>
      <c r="M48" s="13">
        <v>959</v>
      </c>
      <c r="N48" s="13">
        <v>1</v>
      </c>
      <c r="O48" s="13">
        <v>0</v>
      </c>
      <c r="P48" s="13">
        <v>0</v>
      </c>
      <c r="Q48" s="13">
        <v>0</v>
      </c>
      <c r="R48" s="13">
        <v>3</v>
      </c>
      <c r="S48" s="13">
        <v>0</v>
      </c>
      <c r="T48" s="13">
        <v>0</v>
      </c>
      <c r="U48" s="13">
        <v>10</v>
      </c>
      <c r="V48" s="13">
        <v>0</v>
      </c>
      <c r="W48" s="13">
        <v>200</v>
      </c>
      <c r="X48" s="13">
        <v>8</v>
      </c>
      <c r="Y48" s="13">
        <v>589</v>
      </c>
      <c r="Z48" s="13">
        <v>0</v>
      </c>
      <c r="AA48" s="13">
        <v>0</v>
      </c>
      <c r="AB48" s="13">
        <v>0</v>
      </c>
      <c r="AC48" s="18">
        <f t="shared" si="3"/>
        <v>1779</v>
      </c>
      <c r="AD48" s="18">
        <f t="shared" si="4"/>
        <v>47234.79711</v>
      </c>
      <c r="AE48" s="10">
        <v>49013.79711</v>
      </c>
    </row>
    <row r="49" spans="1:31" x14ac:dyDescent="0.3">
      <c r="A49" s="13" t="s">
        <v>43</v>
      </c>
      <c r="B49" s="13">
        <v>1</v>
      </c>
      <c r="C49" s="13">
        <v>0</v>
      </c>
      <c r="D49" s="13">
        <v>3</v>
      </c>
      <c r="E49" s="13">
        <v>16</v>
      </c>
      <c r="F49" s="13"/>
      <c r="G49" s="13">
        <v>0</v>
      </c>
      <c r="H49" s="13">
        <v>0</v>
      </c>
      <c r="I49" s="13">
        <v>0</v>
      </c>
      <c r="J49" s="13">
        <v>0</v>
      </c>
      <c r="K49" s="13"/>
      <c r="L49" s="13">
        <v>0</v>
      </c>
      <c r="M49" s="13">
        <v>11</v>
      </c>
      <c r="N49" s="13">
        <v>0</v>
      </c>
      <c r="O49" s="13">
        <v>0</v>
      </c>
      <c r="P49" s="13">
        <v>0</v>
      </c>
      <c r="Q49" s="13"/>
      <c r="R49" s="13">
        <v>1</v>
      </c>
      <c r="S49" s="13"/>
      <c r="T49" s="13"/>
      <c r="U49" s="13">
        <v>0</v>
      </c>
      <c r="V49" s="13">
        <v>0</v>
      </c>
      <c r="W49" s="13">
        <v>11</v>
      </c>
      <c r="X49" s="13">
        <v>0</v>
      </c>
      <c r="Y49" s="13">
        <v>3353</v>
      </c>
      <c r="Z49" s="13">
        <v>0</v>
      </c>
      <c r="AA49" s="13"/>
      <c r="AB49" s="13">
        <v>0</v>
      </c>
      <c r="AC49" s="18">
        <f t="shared" si="3"/>
        <v>3396</v>
      </c>
      <c r="AD49" s="18">
        <f t="shared" si="4"/>
        <v>6890.6596700000009</v>
      </c>
      <c r="AE49" s="10">
        <v>10286.659670000001</v>
      </c>
    </row>
    <row r="50" spans="1:31" x14ac:dyDescent="0.3">
      <c r="A50" s="13" t="s">
        <v>44</v>
      </c>
      <c r="B50" s="13">
        <v>324</v>
      </c>
      <c r="C50" s="13">
        <v>10</v>
      </c>
      <c r="D50" s="13">
        <v>190</v>
      </c>
      <c r="E50" s="13">
        <v>14</v>
      </c>
      <c r="F50" s="13"/>
      <c r="G50" s="13">
        <v>0</v>
      </c>
      <c r="H50" s="13">
        <v>10</v>
      </c>
      <c r="I50" s="13">
        <v>8</v>
      </c>
      <c r="J50" s="13">
        <v>1</v>
      </c>
      <c r="K50" s="13">
        <v>0</v>
      </c>
      <c r="L50" s="13">
        <v>0</v>
      </c>
      <c r="M50" s="13">
        <v>1307</v>
      </c>
      <c r="N50" s="13">
        <v>367</v>
      </c>
      <c r="O50" s="13">
        <v>6</v>
      </c>
      <c r="P50" s="13">
        <v>0</v>
      </c>
      <c r="Q50" s="13">
        <v>0</v>
      </c>
      <c r="R50" s="13">
        <v>106</v>
      </c>
      <c r="S50" s="13">
        <v>0</v>
      </c>
      <c r="T50" s="13">
        <v>3</v>
      </c>
      <c r="U50" s="13">
        <v>0</v>
      </c>
      <c r="V50" s="13">
        <v>1</v>
      </c>
      <c r="W50" s="13">
        <v>3858</v>
      </c>
      <c r="X50" s="13">
        <v>77</v>
      </c>
      <c r="Y50" s="13">
        <v>3825</v>
      </c>
      <c r="Z50" s="13">
        <v>31</v>
      </c>
      <c r="AA50" s="13">
        <v>1</v>
      </c>
      <c r="AB50" s="13">
        <v>1</v>
      </c>
      <c r="AC50" s="18">
        <f t="shared" si="3"/>
        <v>10140</v>
      </c>
      <c r="AD50" s="18">
        <f t="shared" si="4"/>
        <v>50406.017169999999</v>
      </c>
      <c r="AE50" s="10">
        <v>60546.017169999999</v>
      </c>
    </row>
    <row r="51" spans="1:31" x14ac:dyDescent="0.3">
      <c r="A51" s="13" t="s">
        <v>45</v>
      </c>
      <c r="B51" s="13">
        <v>0</v>
      </c>
      <c r="C51" s="13">
        <v>0</v>
      </c>
      <c r="D51" s="13">
        <v>1</v>
      </c>
      <c r="E51" s="13">
        <v>0</v>
      </c>
      <c r="F51" s="9"/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1</v>
      </c>
      <c r="N51" s="13">
        <v>32</v>
      </c>
      <c r="O51" s="13">
        <v>0</v>
      </c>
      <c r="P51" s="13">
        <v>0</v>
      </c>
      <c r="Q51" s="13"/>
      <c r="R51" s="13">
        <v>73</v>
      </c>
      <c r="S51" s="13">
        <v>0</v>
      </c>
      <c r="T51" s="13">
        <v>0</v>
      </c>
      <c r="U51" s="13">
        <v>0</v>
      </c>
      <c r="V51" s="13">
        <v>0</v>
      </c>
      <c r="W51" s="13">
        <v>188</v>
      </c>
      <c r="X51" s="13">
        <v>0</v>
      </c>
      <c r="Y51" s="13">
        <v>284</v>
      </c>
      <c r="Z51" s="13">
        <v>0</v>
      </c>
      <c r="AA51" s="13">
        <v>0</v>
      </c>
      <c r="AB51" s="13">
        <v>0</v>
      </c>
      <c r="AC51" s="18">
        <f t="shared" si="3"/>
        <v>579</v>
      </c>
      <c r="AD51" s="18">
        <f t="shared" si="4"/>
        <v>1079.7692400000001</v>
      </c>
      <c r="AE51" s="10">
        <v>1658.7692400000001</v>
      </c>
    </row>
    <row r="52" spans="1:31" x14ac:dyDescent="0.3">
      <c r="A52" s="13" t="s">
        <v>46</v>
      </c>
      <c r="B52" s="13">
        <v>17</v>
      </c>
      <c r="C52" s="13">
        <v>0</v>
      </c>
      <c r="D52" s="13">
        <v>0</v>
      </c>
      <c r="E52" s="13">
        <v>0</v>
      </c>
      <c r="F52" s="13"/>
      <c r="G52" s="13"/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1</v>
      </c>
      <c r="N52" s="13">
        <v>0</v>
      </c>
      <c r="O52" s="13">
        <v>0</v>
      </c>
      <c r="P52" s="13"/>
      <c r="Q52" s="13"/>
      <c r="R52" s="13">
        <v>6</v>
      </c>
      <c r="S52" s="13"/>
      <c r="T52" s="13">
        <v>0</v>
      </c>
      <c r="U52" s="13">
        <v>0</v>
      </c>
      <c r="V52" s="13"/>
      <c r="W52" s="13">
        <v>17</v>
      </c>
      <c r="X52" s="13">
        <v>0</v>
      </c>
      <c r="Y52" s="13">
        <v>0</v>
      </c>
      <c r="Z52" s="13">
        <v>0</v>
      </c>
      <c r="AA52" s="13"/>
      <c r="AB52" s="13">
        <v>0</v>
      </c>
      <c r="AC52" s="18">
        <f t="shared" si="3"/>
        <v>41</v>
      </c>
      <c r="AD52" s="18">
        <f t="shared" si="4"/>
        <v>3.652169999999991</v>
      </c>
      <c r="AE52" s="10">
        <v>44.652169999999991</v>
      </c>
    </row>
    <row r="53" spans="1:31" x14ac:dyDescent="0.3">
      <c r="A53" s="13" t="s">
        <v>47</v>
      </c>
      <c r="B53" s="13">
        <v>11</v>
      </c>
      <c r="C53" s="13">
        <v>2</v>
      </c>
      <c r="D53" s="13">
        <v>0</v>
      </c>
      <c r="E53" s="13">
        <v>0</v>
      </c>
      <c r="F53" s="13"/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11</v>
      </c>
      <c r="N53" s="13">
        <v>0</v>
      </c>
      <c r="O53" s="13">
        <v>0</v>
      </c>
      <c r="P53" s="13">
        <v>0</v>
      </c>
      <c r="Q53" s="13"/>
      <c r="R53" s="13">
        <v>33</v>
      </c>
      <c r="S53" s="13">
        <v>0</v>
      </c>
      <c r="T53" s="13">
        <v>0</v>
      </c>
      <c r="U53" s="13">
        <v>0</v>
      </c>
      <c r="V53" s="13">
        <v>0</v>
      </c>
      <c r="W53" s="13">
        <v>114</v>
      </c>
      <c r="X53" s="13">
        <v>2</v>
      </c>
      <c r="Y53" s="13">
        <v>78</v>
      </c>
      <c r="Z53" s="13">
        <v>0</v>
      </c>
      <c r="AA53" s="13">
        <v>0</v>
      </c>
      <c r="AB53" s="13">
        <v>0</v>
      </c>
      <c r="AC53" s="18">
        <f t="shared" si="3"/>
        <v>251</v>
      </c>
      <c r="AD53" s="18">
        <f t="shared" si="4"/>
        <v>182.10462000000001</v>
      </c>
      <c r="AE53" s="10">
        <v>433.10462000000001</v>
      </c>
    </row>
    <row r="54" spans="1:31" x14ac:dyDescent="0.3">
      <c r="A54" s="13" t="s">
        <v>48</v>
      </c>
      <c r="B54" s="13">
        <v>2</v>
      </c>
      <c r="C54" s="13">
        <v>0</v>
      </c>
      <c r="D54" s="13">
        <v>15873</v>
      </c>
      <c r="E54" s="13">
        <v>0</v>
      </c>
      <c r="F54" s="13"/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  <c r="M54" s="13">
        <v>732</v>
      </c>
      <c r="N54" s="13">
        <v>0</v>
      </c>
      <c r="O54" s="13">
        <v>0</v>
      </c>
      <c r="P54" s="13">
        <v>3</v>
      </c>
      <c r="Q54" s="13"/>
      <c r="R54" s="13">
        <v>411</v>
      </c>
      <c r="S54" s="13"/>
      <c r="T54" s="13"/>
      <c r="U54" s="13">
        <v>10</v>
      </c>
      <c r="V54" s="13">
        <v>0</v>
      </c>
      <c r="W54" s="13">
        <v>11187</v>
      </c>
      <c r="X54" s="13">
        <v>58</v>
      </c>
      <c r="Y54" s="13">
        <v>4338</v>
      </c>
      <c r="Z54" s="13"/>
      <c r="AA54" s="13">
        <v>0</v>
      </c>
      <c r="AB54" s="13">
        <v>0</v>
      </c>
      <c r="AC54" s="18">
        <f t="shared" si="3"/>
        <v>32614</v>
      </c>
      <c r="AD54" s="18">
        <f t="shared" si="4"/>
        <v>12865.494019999998</v>
      </c>
      <c r="AE54" s="10">
        <v>45479.494019999998</v>
      </c>
    </row>
    <row r="55" spans="1:31" x14ac:dyDescent="0.3">
      <c r="A55" s="13" t="s">
        <v>49</v>
      </c>
      <c r="B55" s="13">
        <v>34</v>
      </c>
      <c r="C55" s="13">
        <v>0</v>
      </c>
      <c r="D55" s="13">
        <v>74</v>
      </c>
      <c r="E55" s="13">
        <v>0</v>
      </c>
      <c r="F55" s="13">
        <v>8</v>
      </c>
      <c r="G55" s="13">
        <v>0</v>
      </c>
      <c r="H55" s="13"/>
      <c r="I55" s="13">
        <v>0</v>
      </c>
      <c r="J55" s="13">
        <v>0</v>
      </c>
      <c r="K55" s="13">
        <v>0</v>
      </c>
      <c r="L55" s="13"/>
      <c r="M55" s="13">
        <v>231</v>
      </c>
      <c r="N55" s="13">
        <v>0</v>
      </c>
      <c r="O55" s="13">
        <v>0</v>
      </c>
      <c r="P55" s="13">
        <v>0</v>
      </c>
      <c r="Q55" s="13"/>
      <c r="R55" s="13">
        <v>139</v>
      </c>
      <c r="S55" s="13">
        <v>0</v>
      </c>
      <c r="T55" s="13">
        <v>0</v>
      </c>
      <c r="U55" s="13">
        <v>0</v>
      </c>
      <c r="V55" s="13">
        <v>0</v>
      </c>
      <c r="W55" s="13">
        <v>532</v>
      </c>
      <c r="X55" s="13">
        <v>1</v>
      </c>
      <c r="Y55" s="13">
        <v>982</v>
      </c>
      <c r="Z55" s="13">
        <v>0</v>
      </c>
      <c r="AA55" s="13">
        <v>7</v>
      </c>
      <c r="AB55" s="13">
        <v>2</v>
      </c>
      <c r="AC55" s="18">
        <f t="shared" si="3"/>
        <v>2010</v>
      </c>
      <c r="AD55" s="18">
        <f t="shared" si="4"/>
        <v>70472.58309</v>
      </c>
      <c r="AE55" s="10">
        <v>72482.58309</v>
      </c>
    </row>
    <row r="56" spans="1:31" x14ac:dyDescent="0.3">
      <c r="A56" s="13" t="s">
        <v>50</v>
      </c>
      <c r="B56" s="13">
        <v>0</v>
      </c>
      <c r="C56" s="13">
        <v>0</v>
      </c>
      <c r="D56" s="13">
        <v>16</v>
      </c>
      <c r="E56" s="13">
        <v>0</v>
      </c>
      <c r="F56" s="13"/>
      <c r="G56" s="13"/>
      <c r="H56" s="13">
        <v>0</v>
      </c>
      <c r="I56" s="13"/>
      <c r="J56" s="13"/>
      <c r="K56" s="13">
        <v>0</v>
      </c>
      <c r="L56" s="13"/>
      <c r="M56" s="13">
        <v>68</v>
      </c>
      <c r="N56" s="13">
        <v>0</v>
      </c>
      <c r="O56" s="13">
        <v>0</v>
      </c>
      <c r="P56" s="13"/>
      <c r="Q56" s="13"/>
      <c r="R56" s="13">
        <v>15</v>
      </c>
      <c r="S56" s="13"/>
      <c r="T56" s="13"/>
      <c r="U56" s="13">
        <v>0</v>
      </c>
      <c r="V56" s="13"/>
      <c r="W56" s="13">
        <v>23</v>
      </c>
      <c r="X56" s="13">
        <v>0</v>
      </c>
      <c r="Y56" s="13">
        <v>1437</v>
      </c>
      <c r="Z56" s="13"/>
      <c r="AA56" s="13">
        <v>0</v>
      </c>
      <c r="AB56" s="13">
        <v>0</v>
      </c>
      <c r="AC56" s="18">
        <f t="shared" si="3"/>
        <v>1559</v>
      </c>
      <c r="AD56" s="18">
        <f t="shared" si="4"/>
        <v>141944.50884999998</v>
      </c>
      <c r="AE56" s="10">
        <v>143503.50884999998</v>
      </c>
    </row>
    <row r="57" spans="1:31" x14ac:dyDescent="0.3">
      <c r="A57" s="13" t="s">
        <v>51</v>
      </c>
      <c r="B57" s="13">
        <v>2</v>
      </c>
      <c r="C57" s="13">
        <v>32</v>
      </c>
      <c r="D57" s="13">
        <v>4</v>
      </c>
      <c r="E57" s="13">
        <v>0</v>
      </c>
      <c r="F57" s="13"/>
      <c r="G57" s="13">
        <v>0</v>
      </c>
      <c r="H57" s="13">
        <v>1</v>
      </c>
      <c r="I57" s="13">
        <v>1</v>
      </c>
      <c r="J57" s="13">
        <v>0</v>
      </c>
      <c r="K57" s="13">
        <v>0</v>
      </c>
      <c r="L57" s="13">
        <v>0</v>
      </c>
      <c r="M57" s="13">
        <v>32</v>
      </c>
      <c r="N57" s="13">
        <v>0</v>
      </c>
      <c r="O57" s="13">
        <v>0</v>
      </c>
      <c r="P57" s="13">
        <v>0</v>
      </c>
      <c r="Q57" s="13">
        <v>0</v>
      </c>
      <c r="R57" s="13">
        <v>2</v>
      </c>
      <c r="S57" s="13">
        <v>0</v>
      </c>
      <c r="T57" s="13">
        <v>0</v>
      </c>
      <c r="U57" s="13">
        <v>0</v>
      </c>
      <c r="V57" s="13">
        <v>0</v>
      </c>
      <c r="W57" s="13">
        <v>634</v>
      </c>
      <c r="X57" s="13">
        <v>0</v>
      </c>
      <c r="Y57" s="13">
        <v>177</v>
      </c>
      <c r="Z57" s="13">
        <v>8</v>
      </c>
      <c r="AA57" s="13">
        <v>0</v>
      </c>
      <c r="AB57" s="13">
        <v>0</v>
      </c>
      <c r="AC57" s="18">
        <f t="shared" si="3"/>
        <v>893</v>
      </c>
      <c r="AD57" s="18">
        <f t="shared" si="4"/>
        <v>2229.9130599999999</v>
      </c>
      <c r="AE57" s="10">
        <v>3122.9130599999999</v>
      </c>
    </row>
    <row r="58" spans="1:31" x14ac:dyDescent="0.3">
      <c r="A58" s="13" t="s">
        <v>52</v>
      </c>
      <c r="B58" s="13">
        <v>10</v>
      </c>
      <c r="C58" s="13">
        <v>0</v>
      </c>
      <c r="D58" s="13">
        <v>2</v>
      </c>
      <c r="E58" s="13">
        <v>0</v>
      </c>
      <c r="F58" s="13"/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1200</v>
      </c>
      <c r="N58" s="13">
        <v>54</v>
      </c>
      <c r="O58" s="13">
        <v>0</v>
      </c>
      <c r="P58" s="13">
        <v>0</v>
      </c>
      <c r="Q58" s="13">
        <v>0</v>
      </c>
      <c r="R58" s="13">
        <v>22</v>
      </c>
      <c r="S58" s="13">
        <v>0</v>
      </c>
      <c r="T58" s="13">
        <v>0</v>
      </c>
      <c r="U58" s="13">
        <v>414</v>
      </c>
      <c r="V58" s="13">
        <v>1</v>
      </c>
      <c r="W58" s="13">
        <v>58</v>
      </c>
      <c r="X58" s="13">
        <v>0</v>
      </c>
      <c r="Y58" s="13">
        <v>92</v>
      </c>
      <c r="Z58" s="13">
        <v>0</v>
      </c>
      <c r="AA58" s="13">
        <v>0</v>
      </c>
      <c r="AB58" s="13">
        <v>0</v>
      </c>
      <c r="AC58" s="18">
        <f t="shared" si="3"/>
        <v>1853</v>
      </c>
      <c r="AD58" s="18">
        <f t="shared" si="4"/>
        <v>63827.228629999998</v>
      </c>
      <c r="AE58" s="10">
        <v>65680.228629999998</v>
      </c>
    </row>
    <row r="59" spans="1:31" x14ac:dyDescent="0.3">
      <c r="A59" s="13" t="s">
        <v>53</v>
      </c>
      <c r="B59" s="13">
        <v>572</v>
      </c>
      <c r="C59" s="13">
        <v>0</v>
      </c>
      <c r="D59" s="13">
        <v>7</v>
      </c>
      <c r="E59" s="13">
        <v>0</v>
      </c>
      <c r="F59" s="13"/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381</v>
      </c>
      <c r="N59" s="13">
        <v>13</v>
      </c>
      <c r="O59" s="13">
        <v>0</v>
      </c>
      <c r="P59" s="13">
        <v>25</v>
      </c>
      <c r="Q59" s="13"/>
      <c r="R59" s="13">
        <v>2279</v>
      </c>
      <c r="S59" s="13">
        <v>0</v>
      </c>
      <c r="T59" s="13">
        <v>0</v>
      </c>
      <c r="U59" s="13">
        <v>0</v>
      </c>
      <c r="V59" s="13">
        <v>0</v>
      </c>
      <c r="W59" s="13">
        <v>7680</v>
      </c>
      <c r="X59" s="13">
        <v>0</v>
      </c>
      <c r="Y59" s="13">
        <v>637</v>
      </c>
      <c r="Z59" s="13">
        <v>0</v>
      </c>
      <c r="AA59" s="13">
        <v>0</v>
      </c>
      <c r="AB59" s="13">
        <v>0</v>
      </c>
      <c r="AC59" s="18">
        <f t="shared" si="3"/>
        <v>11594</v>
      </c>
      <c r="AD59" s="18">
        <f t="shared" si="4"/>
        <v>74280.33507999999</v>
      </c>
      <c r="AE59" s="10">
        <v>85874.33507999999</v>
      </c>
    </row>
    <row r="60" spans="1:31" x14ac:dyDescent="0.3">
      <c r="A60" s="13" t="s">
        <v>54</v>
      </c>
      <c r="B60" s="13">
        <v>461</v>
      </c>
      <c r="C60" s="13">
        <v>160</v>
      </c>
      <c r="D60" s="13">
        <v>2907</v>
      </c>
      <c r="E60" s="13">
        <v>0</v>
      </c>
      <c r="F60" s="13">
        <v>0</v>
      </c>
      <c r="G60" s="13">
        <v>5</v>
      </c>
      <c r="H60" s="13">
        <v>7</v>
      </c>
      <c r="I60" s="13">
        <v>23</v>
      </c>
      <c r="J60" s="13">
        <v>0</v>
      </c>
      <c r="K60" s="13">
        <v>0</v>
      </c>
      <c r="L60" s="13">
        <v>0</v>
      </c>
      <c r="M60" s="13">
        <v>4888</v>
      </c>
      <c r="N60" s="13">
        <v>192</v>
      </c>
      <c r="O60" s="13">
        <v>5</v>
      </c>
      <c r="P60" s="13">
        <v>2</v>
      </c>
      <c r="Q60" s="13">
        <v>0</v>
      </c>
      <c r="R60" s="13">
        <v>2987</v>
      </c>
      <c r="S60" s="13">
        <v>0</v>
      </c>
      <c r="T60" s="13">
        <v>0</v>
      </c>
      <c r="U60" s="13">
        <v>0</v>
      </c>
      <c r="V60" s="13">
        <v>0</v>
      </c>
      <c r="W60" s="13">
        <v>3208</v>
      </c>
      <c r="X60" s="13">
        <v>219</v>
      </c>
      <c r="Y60" s="13">
        <v>1794</v>
      </c>
      <c r="Z60" s="13">
        <v>0</v>
      </c>
      <c r="AA60" s="13">
        <v>11</v>
      </c>
      <c r="AB60" s="13">
        <v>4</v>
      </c>
      <c r="AC60" s="18">
        <f t="shared" si="3"/>
        <v>16873</v>
      </c>
      <c r="AD60" s="18">
        <f t="shared" si="4"/>
        <v>64376.343490000145</v>
      </c>
      <c r="AE60" s="10">
        <v>81249.343490000145</v>
      </c>
    </row>
    <row r="61" spans="1:31" ht="15" thickBot="1" x14ac:dyDescent="0.35">
      <c r="A61" s="11" t="s">
        <v>55</v>
      </c>
      <c r="B61" s="12">
        <f t="shared" ref="B61:AE61" si="5">SUM(B32:B60)</f>
        <v>11782</v>
      </c>
      <c r="C61" s="12">
        <f t="shared" si="5"/>
        <v>3128</v>
      </c>
      <c r="D61" s="12">
        <f t="shared" si="5"/>
        <v>29570</v>
      </c>
      <c r="E61" s="12">
        <f t="shared" si="5"/>
        <v>41</v>
      </c>
      <c r="F61" s="12">
        <f t="shared" si="5"/>
        <v>131</v>
      </c>
      <c r="G61" s="12">
        <f t="shared" si="5"/>
        <v>22</v>
      </c>
      <c r="H61" s="12">
        <f t="shared" si="5"/>
        <v>127</v>
      </c>
      <c r="I61" s="12">
        <f t="shared" si="5"/>
        <v>122</v>
      </c>
      <c r="J61" s="12">
        <f t="shared" si="5"/>
        <v>19</v>
      </c>
      <c r="K61" s="12">
        <f t="shared" si="5"/>
        <v>233</v>
      </c>
      <c r="L61" s="12">
        <f t="shared" si="5"/>
        <v>10</v>
      </c>
      <c r="M61" s="12">
        <f t="shared" si="5"/>
        <v>39266</v>
      </c>
      <c r="N61" s="12">
        <f t="shared" si="5"/>
        <v>29380</v>
      </c>
      <c r="O61" s="12">
        <f t="shared" si="5"/>
        <v>88</v>
      </c>
      <c r="P61" s="12">
        <f t="shared" si="5"/>
        <v>336</v>
      </c>
      <c r="Q61" s="12">
        <f t="shared" si="5"/>
        <v>90</v>
      </c>
      <c r="R61" s="12">
        <f t="shared" si="5"/>
        <v>92863</v>
      </c>
      <c r="S61" s="12">
        <f t="shared" si="5"/>
        <v>0</v>
      </c>
      <c r="T61" s="12">
        <f t="shared" si="5"/>
        <v>47</v>
      </c>
      <c r="U61" s="12">
        <f t="shared" si="5"/>
        <v>434</v>
      </c>
      <c r="V61" s="12">
        <f t="shared" si="5"/>
        <v>2</v>
      </c>
      <c r="W61" s="12">
        <f t="shared" si="5"/>
        <v>44479</v>
      </c>
      <c r="X61" s="12">
        <f t="shared" si="5"/>
        <v>12751</v>
      </c>
      <c r="Y61" s="12">
        <f t="shared" si="5"/>
        <v>106012</v>
      </c>
      <c r="Z61" s="12">
        <f t="shared" si="5"/>
        <v>234</v>
      </c>
      <c r="AA61" s="12">
        <f t="shared" si="5"/>
        <v>39</v>
      </c>
      <c r="AB61" s="12">
        <f t="shared" si="5"/>
        <v>90</v>
      </c>
      <c r="AC61" s="12">
        <f t="shared" si="5"/>
        <v>371296</v>
      </c>
      <c r="AD61" s="12">
        <f t="shared" si="5"/>
        <v>1245424.5228200003</v>
      </c>
      <c r="AE61" s="12">
        <f t="shared" si="5"/>
        <v>1616720.5228200008</v>
      </c>
    </row>
    <row r="62" spans="1:31" ht="15.6" thickTop="1" thickBot="1" x14ac:dyDescent="0.35">
      <c r="A62" s="11" t="s">
        <v>56</v>
      </c>
      <c r="B62" s="12">
        <f t="shared" ref="B62:AE62" si="6">+B61+B31</f>
        <v>19271</v>
      </c>
      <c r="C62" s="12">
        <f t="shared" si="6"/>
        <v>3948</v>
      </c>
      <c r="D62" s="12">
        <f t="shared" si="6"/>
        <v>50583</v>
      </c>
      <c r="E62" s="12">
        <f t="shared" si="6"/>
        <v>1379</v>
      </c>
      <c r="F62" s="12">
        <f t="shared" si="6"/>
        <v>957</v>
      </c>
      <c r="G62" s="12">
        <f t="shared" si="6"/>
        <v>206</v>
      </c>
      <c r="H62" s="12">
        <f t="shared" si="6"/>
        <v>1957</v>
      </c>
      <c r="I62" s="12">
        <f t="shared" si="6"/>
        <v>146</v>
      </c>
      <c r="J62" s="12">
        <f t="shared" si="6"/>
        <v>100</v>
      </c>
      <c r="K62" s="12">
        <f t="shared" si="6"/>
        <v>233</v>
      </c>
      <c r="L62" s="12">
        <f t="shared" si="6"/>
        <v>10</v>
      </c>
      <c r="M62" s="12">
        <f t="shared" si="6"/>
        <v>233044</v>
      </c>
      <c r="N62" s="12">
        <f t="shared" si="6"/>
        <v>29546</v>
      </c>
      <c r="O62" s="12">
        <f t="shared" si="6"/>
        <v>119</v>
      </c>
      <c r="P62" s="12">
        <f t="shared" si="6"/>
        <v>669</v>
      </c>
      <c r="Q62" s="12">
        <f t="shared" si="6"/>
        <v>90</v>
      </c>
      <c r="R62" s="12">
        <f t="shared" si="6"/>
        <v>102908</v>
      </c>
      <c r="S62" s="12">
        <f t="shared" si="6"/>
        <v>0</v>
      </c>
      <c r="T62" s="12">
        <f t="shared" si="6"/>
        <v>54</v>
      </c>
      <c r="U62" s="12">
        <f t="shared" si="6"/>
        <v>1856</v>
      </c>
      <c r="V62" s="12">
        <f t="shared" si="6"/>
        <v>5</v>
      </c>
      <c r="W62" s="12">
        <f t="shared" si="6"/>
        <v>126642</v>
      </c>
      <c r="X62" s="12">
        <f t="shared" si="6"/>
        <v>15815</v>
      </c>
      <c r="Y62" s="12">
        <f t="shared" si="6"/>
        <v>154798</v>
      </c>
      <c r="Z62" s="12">
        <f t="shared" si="6"/>
        <v>307</v>
      </c>
      <c r="AA62" s="12">
        <f t="shared" si="6"/>
        <v>356</v>
      </c>
      <c r="AB62" s="12">
        <f t="shared" si="6"/>
        <v>133</v>
      </c>
      <c r="AC62" s="12">
        <f t="shared" si="6"/>
        <v>745132</v>
      </c>
      <c r="AD62" s="12">
        <f t="shared" si="6"/>
        <v>1606458.1809300003</v>
      </c>
      <c r="AE62" s="12">
        <f t="shared" si="6"/>
        <v>2351590.1809300007</v>
      </c>
    </row>
    <row r="63" spans="1:31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x14ac:dyDescent="0.3">
      <c r="A64" s="3" t="s">
        <v>57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</row>
  </sheetData>
  <printOptions horizontalCentered="1"/>
  <pageMargins left="0" right="0" top="0.39370078740157483" bottom="0.39370078740157483" header="0" footer="0"/>
  <pageSetup paperSize="9" scale="63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BA797-9B05-42F3-9C3A-A8B321E433DF}">
  <sheetPr>
    <pageSetUpPr fitToPage="1"/>
  </sheetPr>
  <dimension ref="A3:AF64"/>
  <sheetViews>
    <sheetView workbookViewId="0">
      <selection activeCell="B32" sqref="B32:AB60"/>
    </sheetView>
  </sheetViews>
  <sheetFormatPr baseColWidth="10" defaultRowHeight="14.4" x14ac:dyDescent="0.3"/>
  <cols>
    <col min="1" max="1" width="20.88671875" customWidth="1"/>
    <col min="2" max="28" width="9" customWidth="1"/>
    <col min="29" max="31" width="9.6640625" style="19" customWidth="1"/>
  </cols>
  <sheetData>
    <row r="3" spans="1:32" ht="18" x14ac:dyDescent="0.35">
      <c r="A3" s="1" t="s">
        <v>88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6"/>
      <c r="AD3" s="16"/>
      <c r="AE3" s="16"/>
    </row>
    <row r="4" spans="1:32" ht="18" x14ac:dyDescent="0.35">
      <c r="A4" s="1" t="s">
        <v>92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</row>
    <row r="5" spans="1:32" ht="18" x14ac:dyDescent="0.35">
      <c r="A5" s="5" t="s">
        <v>87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7"/>
      <c r="AD5" s="17"/>
      <c r="AE5" s="17"/>
    </row>
    <row r="6" spans="1:32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7"/>
      <c r="AD6" s="17"/>
      <c r="AE6" s="17"/>
    </row>
    <row r="7" spans="1:32" ht="15" thickBot="1" x14ac:dyDescent="0.35">
      <c r="A7" s="7"/>
      <c r="B7" s="7" t="s">
        <v>60</v>
      </c>
      <c r="C7" s="7" t="s">
        <v>61</v>
      </c>
      <c r="D7" s="7" t="s">
        <v>62</v>
      </c>
      <c r="E7" s="7" t="s">
        <v>63</v>
      </c>
      <c r="F7" s="7" t="s">
        <v>64</v>
      </c>
      <c r="G7" s="7" t="s">
        <v>65</v>
      </c>
      <c r="H7" s="7" t="s">
        <v>66</v>
      </c>
      <c r="I7" s="7" t="s">
        <v>67</v>
      </c>
      <c r="J7" s="7" t="s">
        <v>68</v>
      </c>
      <c r="K7" s="7" t="s">
        <v>69</v>
      </c>
      <c r="L7" s="7" t="s">
        <v>70</v>
      </c>
      <c r="M7" s="7" t="s">
        <v>71</v>
      </c>
      <c r="N7" s="7" t="s">
        <v>72</v>
      </c>
      <c r="O7" s="7" t="s">
        <v>73</v>
      </c>
      <c r="P7" s="7" t="s">
        <v>74</v>
      </c>
      <c r="Q7" s="7" t="s">
        <v>75</v>
      </c>
      <c r="R7" s="7" t="s">
        <v>76</v>
      </c>
      <c r="S7" s="7" t="s">
        <v>77</v>
      </c>
      <c r="T7" s="7" t="s">
        <v>78</v>
      </c>
      <c r="U7" s="7" t="s">
        <v>79</v>
      </c>
      <c r="V7" s="7" t="s">
        <v>80</v>
      </c>
      <c r="W7" s="7" t="s">
        <v>81</v>
      </c>
      <c r="X7" s="7" t="s">
        <v>82</v>
      </c>
      <c r="Y7" s="7" t="s">
        <v>83</v>
      </c>
      <c r="Z7" s="7" t="s">
        <v>84</v>
      </c>
      <c r="AA7" s="7" t="s">
        <v>85</v>
      </c>
      <c r="AB7" s="7" t="s">
        <v>86</v>
      </c>
      <c r="AC7" s="7" t="s">
        <v>58</v>
      </c>
      <c r="AD7" s="7" t="s">
        <v>59</v>
      </c>
      <c r="AE7" s="7" t="s">
        <v>1</v>
      </c>
    </row>
    <row r="8" spans="1:32" ht="15" thickTop="1" x14ac:dyDescent="0.3">
      <c r="A8" s="8" t="s">
        <v>2</v>
      </c>
      <c r="B8" s="9">
        <v>102</v>
      </c>
      <c r="C8" s="9">
        <v>0</v>
      </c>
      <c r="D8" s="9">
        <v>0</v>
      </c>
      <c r="E8" s="9">
        <v>0</v>
      </c>
      <c r="F8" s="9"/>
      <c r="G8" s="9">
        <v>0</v>
      </c>
      <c r="H8" s="9">
        <v>0</v>
      </c>
      <c r="I8" s="9">
        <v>0</v>
      </c>
      <c r="J8" s="9"/>
      <c r="K8" s="9"/>
      <c r="L8" s="9"/>
      <c r="M8" s="9">
        <v>4</v>
      </c>
      <c r="N8" s="9">
        <v>0</v>
      </c>
      <c r="O8" s="9">
        <v>0</v>
      </c>
      <c r="P8" s="9">
        <v>0</v>
      </c>
      <c r="Q8" s="9"/>
      <c r="R8" s="9">
        <v>26</v>
      </c>
      <c r="S8" s="9"/>
      <c r="T8" s="9"/>
      <c r="U8" s="9">
        <v>0</v>
      </c>
      <c r="V8" s="9">
        <v>0</v>
      </c>
      <c r="W8" s="9">
        <v>37</v>
      </c>
      <c r="X8" s="9">
        <v>0</v>
      </c>
      <c r="Y8" s="9">
        <v>3</v>
      </c>
      <c r="Z8" s="9">
        <v>0</v>
      </c>
      <c r="AA8" s="9"/>
      <c r="AB8" s="9">
        <v>0</v>
      </c>
      <c r="AC8" s="18">
        <f>SUM(B8:AB8)</f>
        <v>172</v>
      </c>
      <c r="AD8" s="18">
        <f>+AE8-AC8</f>
        <v>1.5448599999999999</v>
      </c>
      <c r="AE8" s="10">
        <v>173.54486</v>
      </c>
      <c r="AF8" s="15"/>
    </row>
    <row r="9" spans="1:32" x14ac:dyDescent="0.3">
      <c r="A9" s="8" t="s">
        <v>3</v>
      </c>
      <c r="B9" s="9">
        <v>1436</v>
      </c>
      <c r="C9" s="9">
        <v>2</v>
      </c>
      <c r="D9" s="9">
        <v>302</v>
      </c>
      <c r="E9" s="9">
        <v>1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623</v>
      </c>
      <c r="N9" s="9">
        <v>0</v>
      </c>
      <c r="O9" s="9">
        <v>0</v>
      </c>
      <c r="P9" s="9">
        <v>17</v>
      </c>
      <c r="Q9" s="9"/>
      <c r="R9" s="9">
        <v>961</v>
      </c>
      <c r="S9" s="9">
        <v>0</v>
      </c>
      <c r="T9" s="9">
        <v>0</v>
      </c>
      <c r="U9" s="9">
        <v>0</v>
      </c>
      <c r="V9" s="9">
        <v>0</v>
      </c>
      <c r="W9" s="9">
        <v>657</v>
      </c>
      <c r="X9" s="9">
        <v>90</v>
      </c>
      <c r="Y9" s="9">
        <v>832</v>
      </c>
      <c r="Z9" s="9">
        <v>0</v>
      </c>
      <c r="AA9" s="9">
        <v>3</v>
      </c>
      <c r="AB9" s="9">
        <v>0</v>
      </c>
      <c r="AC9" s="18">
        <f t="shared" ref="AC9:AC30" si="0">SUM(B9:AB9)</f>
        <v>4924</v>
      </c>
      <c r="AD9" s="18">
        <f t="shared" ref="AD9:AD30" si="1">+AE9-AC9</f>
        <v>5614.498309999999</v>
      </c>
      <c r="AE9" s="10">
        <v>10538.498309999999</v>
      </c>
    </row>
    <row r="10" spans="1:32" x14ac:dyDescent="0.3">
      <c r="A10" s="8" t="s">
        <v>4</v>
      </c>
      <c r="B10" s="9">
        <v>0</v>
      </c>
      <c r="C10" s="9">
        <v>0</v>
      </c>
      <c r="D10" s="9">
        <v>67</v>
      </c>
      <c r="E10" s="9">
        <v>0</v>
      </c>
      <c r="F10" s="9"/>
      <c r="G10" s="9">
        <v>0</v>
      </c>
      <c r="H10" s="9">
        <v>0</v>
      </c>
      <c r="I10" s="9"/>
      <c r="J10" s="9">
        <v>0</v>
      </c>
      <c r="K10" s="9"/>
      <c r="L10" s="9"/>
      <c r="M10" s="9">
        <v>204</v>
      </c>
      <c r="N10" s="9">
        <v>0</v>
      </c>
      <c r="O10" s="9">
        <v>0</v>
      </c>
      <c r="P10" s="9">
        <v>0</v>
      </c>
      <c r="Q10" s="9"/>
      <c r="R10" s="9">
        <v>36</v>
      </c>
      <c r="S10" s="9"/>
      <c r="T10" s="9"/>
      <c r="U10" s="9">
        <v>0</v>
      </c>
      <c r="V10" s="9">
        <v>0</v>
      </c>
      <c r="W10" s="9">
        <v>37</v>
      </c>
      <c r="X10" s="9">
        <v>0</v>
      </c>
      <c r="Y10" s="9">
        <v>2</v>
      </c>
      <c r="Z10" s="9"/>
      <c r="AA10" s="9">
        <v>0</v>
      </c>
      <c r="AB10" s="9">
        <v>0</v>
      </c>
      <c r="AC10" s="18">
        <f t="shared" si="0"/>
        <v>346</v>
      </c>
      <c r="AD10" s="18">
        <f t="shared" si="1"/>
        <v>66.561740000000043</v>
      </c>
      <c r="AE10" s="10">
        <v>412.56174000000004</v>
      </c>
    </row>
    <row r="11" spans="1:32" x14ac:dyDescent="0.3">
      <c r="A11" s="8" t="s">
        <v>5</v>
      </c>
      <c r="B11" s="9">
        <v>578</v>
      </c>
      <c r="C11" s="9">
        <v>0</v>
      </c>
      <c r="D11" s="9">
        <v>21</v>
      </c>
      <c r="E11" s="9">
        <v>0</v>
      </c>
      <c r="F11" s="9"/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90</v>
      </c>
      <c r="N11" s="9">
        <v>0</v>
      </c>
      <c r="O11" s="9">
        <v>0</v>
      </c>
      <c r="P11" s="9">
        <v>19</v>
      </c>
      <c r="Q11" s="9"/>
      <c r="R11" s="9">
        <v>5</v>
      </c>
      <c r="S11" s="9">
        <v>0</v>
      </c>
      <c r="T11" s="9">
        <v>0</v>
      </c>
      <c r="U11" s="9">
        <v>0</v>
      </c>
      <c r="V11" s="9">
        <v>0</v>
      </c>
      <c r="W11" s="9">
        <v>202</v>
      </c>
      <c r="X11" s="9">
        <v>2</v>
      </c>
      <c r="Y11" s="9">
        <v>1</v>
      </c>
      <c r="Z11" s="9">
        <v>0</v>
      </c>
      <c r="AA11" s="9">
        <v>0</v>
      </c>
      <c r="AB11" s="9">
        <v>0</v>
      </c>
      <c r="AC11" s="18">
        <f t="shared" si="0"/>
        <v>918</v>
      </c>
      <c r="AD11" s="18">
        <f t="shared" si="1"/>
        <v>1.8726100000000088</v>
      </c>
      <c r="AE11" s="10">
        <v>919.87261000000001</v>
      </c>
    </row>
    <row r="12" spans="1:32" x14ac:dyDescent="0.3">
      <c r="A12" s="8" t="s">
        <v>6</v>
      </c>
      <c r="B12" s="9">
        <v>140</v>
      </c>
      <c r="C12" s="9">
        <v>1</v>
      </c>
      <c r="D12" s="9">
        <v>59</v>
      </c>
      <c r="E12" s="9">
        <v>1</v>
      </c>
      <c r="F12" s="9"/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398</v>
      </c>
      <c r="N12" s="9">
        <v>21</v>
      </c>
      <c r="O12" s="9">
        <v>1</v>
      </c>
      <c r="P12" s="9">
        <v>59</v>
      </c>
      <c r="Q12" s="9"/>
      <c r="R12" s="9">
        <v>146</v>
      </c>
      <c r="S12" s="9">
        <v>0</v>
      </c>
      <c r="T12" s="9">
        <v>0</v>
      </c>
      <c r="U12" s="9">
        <v>0</v>
      </c>
      <c r="V12" s="9">
        <v>0</v>
      </c>
      <c r="W12" s="9">
        <v>478</v>
      </c>
      <c r="X12" s="9">
        <v>8</v>
      </c>
      <c r="Y12" s="9">
        <v>60</v>
      </c>
      <c r="Z12" s="9">
        <v>0</v>
      </c>
      <c r="AA12" s="9">
        <v>2</v>
      </c>
      <c r="AB12" s="9">
        <v>2</v>
      </c>
      <c r="AC12" s="18">
        <f t="shared" si="0"/>
        <v>1376</v>
      </c>
      <c r="AD12" s="18">
        <f t="shared" si="1"/>
        <v>369.50027999999998</v>
      </c>
      <c r="AE12" s="10">
        <v>1745.50028</v>
      </c>
    </row>
    <row r="13" spans="1:32" x14ac:dyDescent="0.3">
      <c r="A13" s="8" t="s">
        <v>7</v>
      </c>
      <c r="B13" s="9">
        <v>300</v>
      </c>
      <c r="C13" s="9">
        <v>1</v>
      </c>
      <c r="D13" s="9">
        <v>190</v>
      </c>
      <c r="E13" s="9">
        <v>0</v>
      </c>
      <c r="F13" s="9"/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309</v>
      </c>
      <c r="N13" s="9">
        <v>1</v>
      </c>
      <c r="O13" s="9">
        <v>0</v>
      </c>
      <c r="P13" s="9">
        <v>58</v>
      </c>
      <c r="Q13" s="9"/>
      <c r="R13" s="9">
        <v>37</v>
      </c>
      <c r="S13" s="9">
        <v>0</v>
      </c>
      <c r="T13" s="9">
        <v>0</v>
      </c>
      <c r="U13" s="9">
        <v>1</v>
      </c>
      <c r="V13" s="9">
        <v>0</v>
      </c>
      <c r="W13" s="9">
        <v>1036</v>
      </c>
      <c r="X13" s="9">
        <v>40</v>
      </c>
      <c r="Y13" s="9">
        <v>3124</v>
      </c>
      <c r="Z13" s="9">
        <v>0</v>
      </c>
      <c r="AA13" s="9">
        <v>1</v>
      </c>
      <c r="AB13" s="9">
        <v>26</v>
      </c>
      <c r="AC13" s="18">
        <f t="shared" si="0"/>
        <v>5124</v>
      </c>
      <c r="AD13" s="18">
        <f t="shared" si="1"/>
        <v>5453.6225200000008</v>
      </c>
      <c r="AE13" s="10">
        <v>10577.622520000001</v>
      </c>
    </row>
    <row r="14" spans="1:32" x14ac:dyDescent="0.3">
      <c r="A14" s="8" t="s">
        <v>8</v>
      </c>
      <c r="B14" s="9">
        <v>12</v>
      </c>
      <c r="C14" s="9">
        <v>0</v>
      </c>
      <c r="D14" s="9">
        <v>1</v>
      </c>
      <c r="E14" s="9">
        <v>0</v>
      </c>
      <c r="F14" s="9"/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45</v>
      </c>
      <c r="N14" s="9">
        <v>0</v>
      </c>
      <c r="O14" s="9">
        <v>0</v>
      </c>
      <c r="P14" s="9">
        <v>1</v>
      </c>
      <c r="Q14" s="9"/>
      <c r="R14" s="9">
        <v>70</v>
      </c>
      <c r="S14" s="9">
        <v>0</v>
      </c>
      <c r="T14" s="9">
        <v>0</v>
      </c>
      <c r="U14" s="9">
        <v>0</v>
      </c>
      <c r="V14" s="9">
        <v>0</v>
      </c>
      <c r="W14" s="9">
        <v>393</v>
      </c>
      <c r="X14" s="9">
        <v>20</v>
      </c>
      <c r="Y14" s="9">
        <v>1977</v>
      </c>
      <c r="Z14" s="9">
        <v>0</v>
      </c>
      <c r="AA14" s="9">
        <v>0</v>
      </c>
      <c r="AB14" s="9">
        <v>0</v>
      </c>
      <c r="AC14" s="18">
        <f t="shared" si="0"/>
        <v>2519</v>
      </c>
      <c r="AD14" s="18">
        <f t="shared" si="1"/>
        <v>8520.5210900000002</v>
      </c>
      <c r="AE14" s="10">
        <v>11039.52109</v>
      </c>
    </row>
    <row r="15" spans="1:32" x14ac:dyDescent="0.3">
      <c r="A15" s="8" t="s">
        <v>9</v>
      </c>
      <c r="B15" s="9">
        <v>464</v>
      </c>
      <c r="C15" s="9">
        <v>467</v>
      </c>
      <c r="D15" s="9">
        <v>55</v>
      </c>
      <c r="E15" s="9">
        <v>1</v>
      </c>
      <c r="F15" s="9"/>
      <c r="G15" s="9">
        <v>0</v>
      </c>
      <c r="H15" s="9">
        <v>302</v>
      </c>
      <c r="I15" s="9">
        <v>0</v>
      </c>
      <c r="J15" s="9">
        <v>0</v>
      </c>
      <c r="K15" s="9">
        <v>0</v>
      </c>
      <c r="L15" s="9">
        <v>0</v>
      </c>
      <c r="M15" s="9">
        <v>4538</v>
      </c>
      <c r="N15" s="9">
        <v>0</v>
      </c>
      <c r="O15" s="9">
        <v>0</v>
      </c>
      <c r="P15" s="9">
        <v>0</v>
      </c>
      <c r="Q15" s="9">
        <v>0</v>
      </c>
      <c r="R15" s="9">
        <v>277</v>
      </c>
      <c r="S15" s="9">
        <v>0</v>
      </c>
      <c r="T15" s="9">
        <v>0</v>
      </c>
      <c r="U15" s="9">
        <v>0</v>
      </c>
      <c r="V15" s="9">
        <v>0</v>
      </c>
      <c r="W15" s="9">
        <v>19757</v>
      </c>
      <c r="X15" s="9">
        <v>9</v>
      </c>
      <c r="Y15" s="9">
        <v>911</v>
      </c>
      <c r="Z15" s="9">
        <v>0</v>
      </c>
      <c r="AA15" s="9">
        <v>0</v>
      </c>
      <c r="AB15" s="9">
        <v>0</v>
      </c>
      <c r="AC15" s="18">
        <f t="shared" si="0"/>
        <v>26781</v>
      </c>
      <c r="AD15" s="18">
        <f t="shared" si="1"/>
        <v>50641.646210000006</v>
      </c>
      <c r="AE15" s="10">
        <v>77422.646210000006</v>
      </c>
    </row>
    <row r="16" spans="1:32" x14ac:dyDescent="0.3">
      <c r="A16" s="8" t="s">
        <v>10</v>
      </c>
      <c r="B16" s="9">
        <v>659</v>
      </c>
      <c r="C16" s="9">
        <v>0</v>
      </c>
      <c r="D16" s="9">
        <v>813</v>
      </c>
      <c r="E16" s="9">
        <v>1</v>
      </c>
      <c r="F16" s="9">
        <v>0</v>
      </c>
      <c r="G16" s="9">
        <v>0</v>
      </c>
      <c r="H16" s="9">
        <v>10</v>
      </c>
      <c r="I16" s="9">
        <v>2</v>
      </c>
      <c r="J16" s="9">
        <v>2</v>
      </c>
      <c r="K16" s="9">
        <v>0</v>
      </c>
      <c r="L16" s="9">
        <v>0</v>
      </c>
      <c r="M16" s="9">
        <v>1342</v>
      </c>
      <c r="N16" s="9">
        <v>0</v>
      </c>
      <c r="O16" s="9">
        <v>0</v>
      </c>
      <c r="P16" s="9">
        <v>22</v>
      </c>
      <c r="Q16" s="9"/>
      <c r="R16" s="9">
        <v>88</v>
      </c>
      <c r="S16" s="9">
        <v>0</v>
      </c>
      <c r="T16" s="9">
        <v>1</v>
      </c>
      <c r="U16" s="9">
        <v>0</v>
      </c>
      <c r="V16" s="9">
        <v>0</v>
      </c>
      <c r="W16" s="9">
        <v>5302</v>
      </c>
      <c r="X16" s="9">
        <v>141</v>
      </c>
      <c r="Y16" s="9">
        <v>3217</v>
      </c>
      <c r="Z16" s="9">
        <v>0</v>
      </c>
      <c r="AA16" s="9">
        <v>15</v>
      </c>
      <c r="AB16" s="9">
        <v>0</v>
      </c>
      <c r="AC16" s="18">
        <f t="shared" si="0"/>
        <v>11615</v>
      </c>
      <c r="AD16" s="18">
        <f t="shared" si="1"/>
        <v>669.1211000000003</v>
      </c>
      <c r="AE16" s="10">
        <v>12284.1211</v>
      </c>
    </row>
    <row r="17" spans="1:31" x14ac:dyDescent="0.3">
      <c r="A17" s="8" t="s">
        <v>11</v>
      </c>
      <c r="B17" s="9">
        <v>2</v>
      </c>
      <c r="C17" s="9">
        <v>0</v>
      </c>
      <c r="D17" s="9">
        <v>729</v>
      </c>
      <c r="E17" s="9">
        <v>0</v>
      </c>
      <c r="F17" s="9"/>
      <c r="G17" s="9">
        <v>0</v>
      </c>
      <c r="H17" s="9">
        <v>0</v>
      </c>
      <c r="I17" s="9">
        <v>0</v>
      </c>
      <c r="J17" s="9"/>
      <c r="K17" s="9">
        <v>0</v>
      </c>
      <c r="L17" s="9">
        <v>0</v>
      </c>
      <c r="M17" s="9">
        <v>209</v>
      </c>
      <c r="N17" s="9">
        <v>0</v>
      </c>
      <c r="O17" s="9">
        <v>0</v>
      </c>
      <c r="P17" s="9">
        <v>0</v>
      </c>
      <c r="Q17" s="9"/>
      <c r="R17" s="9">
        <v>323</v>
      </c>
      <c r="S17" s="9">
        <v>0</v>
      </c>
      <c r="T17" s="9">
        <v>0</v>
      </c>
      <c r="U17" s="9">
        <v>0</v>
      </c>
      <c r="V17" s="9">
        <v>0</v>
      </c>
      <c r="W17" s="9">
        <v>195</v>
      </c>
      <c r="X17" s="9">
        <v>0</v>
      </c>
      <c r="Y17" s="9">
        <v>15</v>
      </c>
      <c r="Z17" s="9">
        <v>0</v>
      </c>
      <c r="AA17" s="9">
        <v>0</v>
      </c>
      <c r="AB17" s="9">
        <v>0</v>
      </c>
      <c r="AC17" s="18">
        <f t="shared" si="0"/>
        <v>1473</v>
      </c>
      <c r="AD17" s="18">
        <f t="shared" si="1"/>
        <v>69.66886999999997</v>
      </c>
      <c r="AE17" s="10">
        <v>1542.66887</v>
      </c>
    </row>
    <row r="18" spans="1:31" x14ac:dyDescent="0.3">
      <c r="A18" s="8" t="s">
        <v>12</v>
      </c>
      <c r="B18" s="9">
        <v>116</v>
      </c>
      <c r="C18" s="9">
        <v>0</v>
      </c>
      <c r="D18" s="9">
        <v>123</v>
      </c>
      <c r="E18" s="9">
        <v>0</v>
      </c>
      <c r="F18" s="9"/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27</v>
      </c>
      <c r="N18" s="9">
        <v>0</v>
      </c>
      <c r="O18" s="9">
        <v>0</v>
      </c>
      <c r="P18" s="9">
        <v>0</v>
      </c>
      <c r="Q18" s="9"/>
      <c r="R18" s="9">
        <v>43</v>
      </c>
      <c r="S18" s="9">
        <v>0</v>
      </c>
      <c r="T18" s="9">
        <v>0</v>
      </c>
      <c r="U18" s="9">
        <v>0</v>
      </c>
      <c r="V18" s="9">
        <v>0</v>
      </c>
      <c r="W18" s="9">
        <v>133</v>
      </c>
      <c r="X18" s="9">
        <v>0</v>
      </c>
      <c r="Y18" s="9">
        <v>69</v>
      </c>
      <c r="Z18" s="9">
        <v>0</v>
      </c>
      <c r="AA18" s="9">
        <v>0</v>
      </c>
      <c r="AB18" s="9">
        <v>0</v>
      </c>
      <c r="AC18" s="18">
        <f t="shared" si="0"/>
        <v>511</v>
      </c>
      <c r="AD18" s="18">
        <f t="shared" si="1"/>
        <v>38281.926659999997</v>
      </c>
      <c r="AE18" s="10">
        <v>38792.926659999997</v>
      </c>
    </row>
    <row r="19" spans="1:31" x14ac:dyDescent="0.3">
      <c r="A19" s="8" t="s">
        <v>13</v>
      </c>
      <c r="B19" s="9">
        <v>24</v>
      </c>
      <c r="C19" s="9">
        <v>0</v>
      </c>
      <c r="D19" s="9">
        <v>121</v>
      </c>
      <c r="E19" s="9">
        <v>1</v>
      </c>
      <c r="F19" s="9"/>
      <c r="G19" s="9">
        <v>0</v>
      </c>
      <c r="H19" s="9">
        <v>0</v>
      </c>
      <c r="I19" s="9">
        <v>0</v>
      </c>
      <c r="J19" s="9">
        <v>0</v>
      </c>
      <c r="K19" s="9"/>
      <c r="L19" s="9">
        <v>0</v>
      </c>
      <c r="M19" s="9">
        <v>1572</v>
      </c>
      <c r="N19" s="9">
        <v>0</v>
      </c>
      <c r="O19" s="9">
        <v>0</v>
      </c>
      <c r="P19" s="9">
        <v>0</v>
      </c>
      <c r="Q19" s="9"/>
      <c r="R19" s="9">
        <v>383</v>
      </c>
      <c r="S19" s="9">
        <v>0</v>
      </c>
      <c r="T19" s="9">
        <v>0</v>
      </c>
      <c r="U19" s="9">
        <v>0</v>
      </c>
      <c r="V19" s="9">
        <v>0</v>
      </c>
      <c r="W19" s="9">
        <v>304</v>
      </c>
      <c r="X19" s="9">
        <v>162</v>
      </c>
      <c r="Y19" s="9">
        <v>277</v>
      </c>
      <c r="Z19" s="9">
        <v>0</v>
      </c>
      <c r="AA19" s="9">
        <v>0</v>
      </c>
      <c r="AB19" s="9">
        <v>0</v>
      </c>
      <c r="AC19" s="18">
        <f t="shared" si="0"/>
        <v>2844</v>
      </c>
      <c r="AD19" s="18">
        <f t="shared" si="1"/>
        <v>19.076329999999871</v>
      </c>
      <c r="AE19" s="10">
        <v>2863.0763299999999</v>
      </c>
    </row>
    <row r="20" spans="1:31" x14ac:dyDescent="0.3">
      <c r="A20" s="8" t="s">
        <v>14</v>
      </c>
      <c r="B20" s="9">
        <v>99</v>
      </c>
      <c r="C20" s="9"/>
      <c r="D20" s="9">
        <v>0</v>
      </c>
      <c r="E20" s="9">
        <v>0</v>
      </c>
      <c r="F20" s="9"/>
      <c r="G20" s="9"/>
      <c r="H20" s="9">
        <v>0</v>
      </c>
      <c r="I20" s="9"/>
      <c r="J20" s="9"/>
      <c r="K20" s="9">
        <v>0</v>
      </c>
      <c r="L20" s="9"/>
      <c r="M20" s="9">
        <v>146</v>
      </c>
      <c r="N20" s="9">
        <v>0</v>
      </c>
      <c r="O20" s="9">
        <v>0</v>
      </c>
      <c r="P20" s="9">
        <v>0</v>
      </c>
      <c r="Q20" s="9"/>
      <c r="R20" s="9">
        <v>1</v>
      </c>
      <c r="S20" s="9">
        <v>0</v>
      </c>
      <c r="T20" s="9">
        <v>0</v>
      </c>
      <c r="U20" s="9">
        <v>0</v>
      </c>
      <c r="V20" s="9">
        <v>0</v>
      </c>
      <c r="W20" s="9">
        <v>1</v>
      </c>
      <c r="X20" s="9">
        <v>1043</v>
      </c>
      <c r="Y20" s="9">
        <v>38</v>
      </c>
      <c r="Z20" s="9">
        <v>0</v>
      </c>
      <c r="AA20" s="9">
        <v>0</v>
      </c>
      <c r="AB20" s="9">
        <v>0</v>
      </c>
      <c r="AC20" s="18">
        <f t="shared" si="0"/>
        <v>1328</v>
      </c>
      <c r="AD20" s="18">
        <f t="shared" si="1"/>
        <v>551.25081</v>
      </c>
      <c r="AE20" s="10">
        <v>1879.25081</v>
      </c>
    </row>
    <row r="21" spans="1:31" x14ac:dyDescent="0.3">
      <c r="A21" s="8" t="s">
        <v>15</v>
      </c>
      <c r="B21" s="9">
        <v>16</v>
      </c>
      <c r="C21" s="9">
        <v>0</v>
      </c>
      <c r="D21" s="9">
        <v>420</v>
      </c>
      <c r="E21" s="9">
        <v>0</v>
      </c>
      <c r="F21" s="9"/>
      <c r="G21" s="9">
        <v>0</v>
      </c>
      <c r="H21" s="9">
        <v>0</v>
      </c>
      <c r="I21" s="9"/>
      <c r="J21" s="9">
        <v>0</v>
      </c>
      <c r="K21" s="9"/>
      <c r="L21" s="9"/>
      <c r="M21" s="9">
        <v>8920</v>
      </c>
      <c r="N21" s="9">
        <v>0</v>
      </c>
      <c r="O21" s="9">
        <v>0</v>
      </c>
      <c r="P21" s="9">
        <v>0</v>
      </c>
      <c r="Q21" s="9"/>
      <c r="R21" s="9">
        <v>35</v>
      </c>
      <c r="S21" s="9">
        <v>0</v>
      </c>
      <c r="T21" s="9"/>
      <c r="U21" s="9">
        <v>3</v>
      </c>
      <c r="V21" s="9">
        <v>0</v>
      </c>
      <c r="W21" s="9">
        <v>259</v>
      </c>
      <c r="X21" s="9">
        <v>1</v>
      </c>
      <c r="Y21" s="9">
        <v>446</v>
      </c>
      <c r="Z21" s="9">
        <v>0</v>
      </c>
      <c r="AA21" s="9">
        <v>2</v>
      </c>
      <c r="AB21" s="9">
        <v>0</v>
      </c>
      <c r="AC21" s="18">
        <f t="shared" si="0"/>
        <v>10102</v>
      </c>
      <c r="AD21" s="18">
        <f t="shared" si="1"/>
        <v>91264.815800000011</v>
      </c>
      <c r="AE21" s="10">
        <v>101366.81580000001</v>
      </c>
    </row>
    <row r="22" spans="1:31" x14ac:dyDescent="0.3">
      <c r="A22" s="8" t="s">
        <v>16</v>
      </c>
      <c r="B22" s="9">
        <v>668</v>
      </c>
      <c r="C22" s="9">
        <v>0</v>
      </c>
      <c r="D22" s="9">
        <v>1055</v>
      </c>
      <c r="E22" s="9">
        <v>2</v>
      </c>
      <c r="F22" s="9">
        <v>0</v>
      </c>
      <c r="G22" s="9">
        <v>0</v>
      </c>
      <c r="H22" s="9">
        <v>25</v>
      </c>
      <c r="I22" s="9">
        <v>0</v>
      </c>
      <c r="J22" s="9">
        <v>0</v>
      </c>
      <c r="K22" s="9">
        <v>0</v>
      </c>
      <c r="L22" s="9">
        <v>0</v>
      </c>
      <c r="M22" s="9">
        <v>14480</v>
      </c>
      <c r="N22" s="9">
        <v>15</v>
      </c>
      <c r="O22" s="9">
        <v>0</v>
      </c>
      <c r="P22" s="9">
        <v>0</v>
      </c>
      <c r="Q22" s="9"/>
      <c r="R22" s="9">
        <v>4024</v>
      </c>
      <c r="S22" s="9">
        <v>0</v>
      </c>
      <c r="T22" s="9">
        <v>0</v>
      </c>
      <c r="U22" s="9">
        <v>0</v>
      </c>
      <c r="V22" s="9">
        <v>0</v>
      </c>
      <c r="W22" s="9">
        <v>4623</v>
      </c>
      <c r="X22" s="9">
        <v>61</v>
      </c>
      <c r="Y22" s="9">
        <v>3475</v>
      </c>
      <c r="Z22" s="9">
        <v>0</v>
      </c>
      <c r="AA22" s="9">
        <v>2</v>
      </c>
      <c r="AB22" s="9">
        <v>2</v>
      </c>
      <c r="AC22" s="18">
        <f t="shared" si="0"/>
        <v>28432</v>
      </c>
      <c r="AD22" s="18">
        <f t="shared" si="1"/>
        <v>78.955439999997907</v>
      </c>
      <c r="AE22" s="10">
        <v>28510.955439999998</v>
      </c>
    </row>
    <row r="23" spans="1:31" x14ac:dyDescent="0.3">
      <c r="A23" s="8" t="s">
        <v>17</v>
      </c>
      <c r="B23" s="9">
        <v>23</v>
      </c>
      <c r="C23" s="9">
        <v>0</v>
      </c>
      <c r="D23" s="9">
        <v>0</v>
      </c>
      <c r="E23" s="9">
        <v>0</v>
      </c>
      <c r="F23" s="9"/>
      <c r="G23" s="9">
        <v>0</v>
      </c>
      <c r="H23" s="9">
        <v>0</v>
      </c>
      <c r="I23" s="9"/>
      <c r="J23" s="9"/>
      <c r="K23" s="9">
        <v>0</v>
      </c>
      <c r="L23" s="9"/>
      <c r="M23" s="9">
        <v>519</v>
      </c>
      <c r="N23" s="9">
        <v>0</v>
      </c>
      <c r="O23" s="9">
        <v>20</v>
      </c>
      <c r="P23" s="9">
        <v>0</v>
      </c>
      <c r="Q23" s="9"/>
      <c r="R23" s="9">
        <v>0</v>
      </c>
      <c r="S23" s="9"/>
      <c r="T23" s="9">
        <v>0</v>
      </c>
      <c r="U23" s="9">
        <v>1</v>
      </c>
      <c r="V23" s="9">
        <v>0</v>
      </c>
      <c r="W23" s="9">
        <v>302</v>
      </c>
      <c r="X23" s="9">
        <v>0</v>
      </c>
      <c r="Y23" s="9">
        <v>1423</v>
      </c>
      <c r="Z23" s="9">
        <v>0</v>
      </c>
      <c r="AA23" s="9">
        <v>0</v>
      </c>
      <c r="AB23" s="9">
        <v>0</v>
      </c>
      <c r="AC23" s="18">
        <f t="shared" si="0"/>
        <v>2288</v>
      </c>
      <c r="AD23" s="18">
        <f t="shared" si="1"/>
        <v>5241.8238899999997</v>
      </c>
      <c r="AE23" s="10">
        <v>7529.8238899999997</v>
      </c>
    </row>
    <row r="24" spans="1:31" x14ac:dyDescent="0.3">
      <c r="A24" s="8" t="s">
        <v>18</v>
      </c>
      <c r="B24" s="9">
        <v>1846</v>
      </c>
      <c r="C24" s="9">
        <v>150</v>
      </c>
      <c r="D24" s="9">
        <v>7260</v>
      </c>
      <c r="E24" s="9">
        <v>2</v>
      </c>
      <c r="F24" s="9">
        <v>1046</v>
      </c>
      <c r="G24" s="9">
        <v>0</v>
      </c>
      <c r="H24" s="9">
        <v>1513</v>
      </c>
      <c r="I24" s="9">
        <v>0</v>
      </c>
      <c r="J24" s="9">
        <v>0</v>
      </c>
      <c r="K24" s="9">
        <v>0</v>
      </c>
      <c r="L24" s="9">
        <v>0</v>
      </c>
      <c r="M24" s="9">
        <v>183448</v>
      </c>
      <c r="N24" s="9">
        <v>7</v>
      </c>
      <c r="O24" s="9">
        <v>0</v>
      </c>
      <c r="P24" s="9">
        <v>61</v>
      </c>
      <c r="Q24" s="9"/>
      <c r="R24" s="9">
        <v>147</v>
      </c>
      <c r="S24" s="9">
        <v>0</v>
      </c>
      <c r="T24" s="9">
        <v>1</v>
      </c>
      <c r="U24" s="9">
        <v>1269</v>
      </c>
      <c r="V24" s="9">
        <v>0</v>
      </c>
      <c r="W24" s="9">
        <v>41128</v>
      </c>
      <c r="X24" s="9">
        <v>498</v>
      </c>
      <c r="Y24" s="9">
        <v>18039</v>
      </c>
      <c r="Z24" s="9">
        <v>0</v>
      </c>
      <c r="AA24" s="9">
        <v>1</v>
      </c>
      <c r="AB24" s="9">
        <v>10</v>
      </c>
      <c r="AC24" s="18">
        <f t="shared" si="0"/>
        <v>256426</v>
      </c>
      <c r="AD24" s="18">
        <f t="shared" si="1"/>
        <v>52253.854119999975</v>
      </c>
      <c r="AE24" s="10">
        <v>308679.85411999997</v>
      </c>
    </row>
    <row r="25" spans="1:31" x14ac:dyDescent="0.3">
      <c r="A25" s="8" t="s">
        <v>19</v>
      </c>
      <c r="B25" s="9">
        <v>472</v>
      </c>
      <c r="C25" s="9">
        <v>5</v>
      </c>
      <c r="D25" s="9">
        <v>18</v>
      </c>
      <c r="E25" s="9">
        <v>0</v>
      </c>
      <c r="F25" s="9"/>
      <c r="G25" s="9">
        <v>44</v>
      </c>
      <c r="H25" s="9">
        <v>0</v>
      </c>
      <c r="I25" s="9">
        <v>9</v>
      </c>
      <c r="J25" s="9">
        <v>0</v>
      </c>
      <c r="K25" s="9">
        <v>0</v>
      </c>
      <c r="L25" s="9">
        <v>0</v>
      </c>
      <c r="M25" s="9">
        <v>149</v>
      </c>
      <c r="N25" s="9"/>
      <c r="O25" s="9">
        <v>0</v>
      </c>
      <c r="P25" s="9">
        <v>9</v>
      </c>
      <c r="Q25" s="9"/>
      <c r="R25" s="9">
        <v>40</v>
      </c>
      <c r="S25" s="9">
        <v>0</v>
      </c>
      <c r="T25" s="9">
        <v>0</v>
      </c>
      <c r="U25" s="9">
        <v>0</v>
      </c>
      <c r="V25" s="9">
        <v>0</v>
      </c>
      <c r="W25" s="9">
        <v>682</v>
      </c>
      <c r="X25" s="9">
        <v>99</v>
      </c>
      <c r="Y25" s="9">
        <v>749</v>
      </c>
      <c r="Z25" s="9">
        <v>0</v>
      </c>
      <c r="AA25" s="9">
        <v>30</v>
      </c>
      <c r="AB25" s="9">
        <v>0</v>
      </c>
      <c r="AC25" s="18">
        <f t="shared" si="0"/>
        <v>2306</v>
      </c>
      <c r="AD25" s="18">
        <f t="shared" si="1"/>
        <v>8737.6672400000007</v>
      </c>
      <c r="AE25" s="10">
        <v>11043.667240000001</v>
      </c>
    </row>
    <row r="26" spans="1:31" x14ac:dyDescent="0.3">
      <c r="A26" s="8" t="s">
        <v>20</v>
      </c>
      <c r="B26" s="9">
        <v>1088</v>
      </c>
      <c r="C26" s="9">
        <v>0</v>
      </c>
      <c r="D26" s="9">
        <v>514</v>
      </c>
      <c r="E26" s="9">
        <v>0</v>
      </c>
      <c r="F26" s="9"/>
      <c r="G26" s="9">
        <v>0</v>
      </c>
      <c r="H26" s="9">
        <v>0</v>
      </c>
      <c r="I26" s="9">
        <v>9</v>
      </c>
      <c r="J26" s="9">
        <v>0</v>
      </c>
      <c r="K26" s="9">
        <v>0</v>
      </c>
      <c r="L26" s="9">
        <v>0</v>
      </c>
      <c r="M26" s="9">
        <v>1473</v>
      </c>
      <c r="N26" s="9">
        <v>0</v>
      </c>
      <c r="O26" s="9">
        <v>31</v>
      </c>
      <c r="P26" s="9">
        <v>12</v>
      </c>
      <c r="Q26" s="9"/>
      <c r="R26" s="9">
        <v>414</v>
      </c>
      <c r="S26" s="9">
        <v>0</v>
      </c>
      <c r="T26" s="9">
        <v>2</v>
      </c>
      <c r="U26" s="9">
        <v>113</v>
      </c>
      <c r="V26" s="9">
        <v>1</v>
      </c>
      <c r="W26" s="9">
        <v>1341</v>
      </c>
      <c r="X26" s="9">
        <v>223</v>
      </c>
      <c r="Y26" s="9">
        <v>1784</v>
      </c>
      <c r="Z26" s="9">
        <v>52</v>
      </c>
      <c r="AA26" s="9">
        <v>9</v>
      </c>
      <c r="AB26" s="9">
        <v>0</v>
      </c>
      <c r="AC26" s="18">
        <f t="shared" si="0"/>
        <v>7066</v>
      </c>
      <c r="AD26" s="18">
        <f t="shared" si="1"/>
        <v>56289.093410000001</v>
      </c>
      <c r="AE26" s="10">
        <v>63355.093410000001</v>
      </c>
    </row>
    <row r="27" spans="1:31" x14ac:dyDescent="0.3">
      <c r="A27" s="8" t="s">
        <v>21</v>
      </c>
      <c r="B27" s="9">
        <v>198</v>
      </c>
      <c r="C27" s="9">
        <v>0</v>
      </c>
      <c r="D27" s="9">
        <v>7961</v>
      </c>
      <c r="E27" s="9">
        <v>0</v>
      </c>
      <c r="F27" s="9"/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/>
      <c r="M27" s="9">
        <v>1584</v>
      </c>
      <c r="N27" s="9">
        <v>0</v>
      </c>
      <c r="O27" s="9">
        <v>0</v>
      </c>
      <c r="P27" s="9">
        <v>49</v>
      </c>
      <c r="Q27" s="9"/>
      <c r="R27" s="9">
        <v>12</v>
      </c>
      <c r="S27" s="9"/>
      <c r="T27" s="9">
        <v>0</v>
      </c>
      <c r="U27" s="9">
        <v>0</v>
      </c>
      <c r="V27" s="9">
        <v>0</v>
      </c>
      <c r="W27" s="9">
        <v>783</v>
      </c>
      <c r="X27" s="9">
        <v>2</v>
      </c>
      <c r="Y27" s="9">
        <v>2301</v>
      </c>
      <c r="Z27" s="9">
        <v>0</v>
      </c>
      <c r="AA27" s="9">
        <v>0</v>
      </c>
      <c r="AB27" s="9">
        <v>0</v>
      </c>
      <c r="AC27" s="18">
        <f t="shared" si="0"/>
        <v>12890</v>
      </c>
      <c r="AD27" s="18">
        <f t="shared" si="1"/>
        <v>3347.42317</v>
      </c>
      <c r="AE27" s="10">
        <v>16237.42317</v>
      </c>
    </row>
    <row r="28" spans="1:31" x14ac:dyDescent="0.3">
      <c r="A28" s="8" t="s">
        <v>22</v>
      </c>
      <c r="B28" s="9">
        <v>146</v>
      </c>
      <c r="C28" s="9">
        <v>3</v>
      </c>
      <c r="D28" s="9">
        <v>6810</v>
      </c>
      <c r="E28" s="9">
        <v>3</v>
      </c>
      <c r="F28" s="9"/>
      <c r="G28" s="9">
        <v>58</v>
      </c>
      <c r="H28" s="9">
        <v>83</v>
      </c>
      <c r="I28" s="9">
        <v>13</v>
      </c>
      <c r="J28" s="9">
        <v>0</v>
      </c>
      <c r="K28" s="9">
        <v>0</v>
      </c>
      <c r="L28" s="9">
        <v>0</v>
      </c>
      <c r="M28" s="9">
        <v>2148</v>
      </c>
      <c r="N28" s="9">
        <v>26</v>
      </c>
      <c r="O28" s="9">
        <v>2</v>
      </c>
      <c r="P28" s="9">
        <v>24</v>
      </c>
      <c r="Q28" s="9"/>
      <c r="R28" s="9">
        <v>603</v>
      </c>
      <c r="S28" s="9">
        <v>0</v>
      </c>
      <c r="T28" s="9">
        <v>3</v>
      </c>
      <c r="U28" s="9">
        <v>3</v>
      </c>
      <c r="V28" s="9">
        <v>2</v>
      </c>
      <c r="W28" s="9">
        <v>22260</v>
      </c>
      <c r="X28" s="9">
        <v>877</v>
      </c>
      <c r="Y28" s="9">
        <v>41867</v>
      </c>
      <c r="Z28" s="9">
        <v>21</v>
      </c>
      <c r="AA28" s="9">
        <v>19</v>
      </c>
      <c r="AB28" s="9">
        <v>1</v>
      </c>
      <c r="AC28" s="18">
        <f t="shared" si="0"/>
        <v>74972</v>
      </c>
      <c r="AD28" s="18">
        <f t="shared" si="1"/>
        <v>48509.672120000003</v>
      </c>
      <c r="AE28" s="10">
        <v>123481.67212</v>
      </c>
    </row>
    <row r="29" spans="1:31" x14ac:dyDescent="0.3">
      <c r="A29" s="8" t="s">
        <v>23</v>
      </c>
      <c r="B29" s="9">
        <v>98</v>
      </c>
      <c r="C29" s="9">
        <v>0</v>
      </c>
      <c r="D29" s="9">
        <v>244</v>
      </c>
      <c r="E29" s="9">
        <v>0</v>
      </c>
      <c r="F29" s="9"/>
      <c r="G29" s="9">
        <v>0</v>
      </c>
      <c r="H29" s="9">
        <v>40</v>
      </c>
      <c r="I29" s="9">
        <v>0</v>
      </c>
      <c r="J29" s="9">
        <v>0</v>
      </c>
      <c r="K29" s="9">
        <v>0</v>
      </c>
      <c r="L29" s="9">
        <v>0</v>
      </c>
      <c r="M29" s="9">
        <v>1696</v>
      </c>
      <c r="N29" s="9">
        <v>0</v>
      </c>
      <c r="O29" s="9">
        <v>0</v>
      </c>
      <c r="P29" s="9">
        <v>6</v>
      </c>
      <c r="Q29" s="9"/>
      <c r="R29" s="9">
        <v>264</v>
      </c>
      <c r="S29" s="9">
        <v>0</v>
      </c>
      <c r="T29" s="9">
        <v>0</v>
      </c>
      <c r="U29" s="9">
        <v>0</v>
      </c>
      <c r="V29" s="9">
        <v>0</v>
      </c>
      <c r="W29" s="9">
        <v>2097</v>
      </c>
      <c r="X29" s="9">
        <v>2</v>
      </c>
      <c r="Y29" s="9">
        <v>1584</v>
      </c>
      <c r="Z29" s="9">
        <v>0</v>
      </c>
      <c r="AA29" s="9">
        <v>1</v>
      </c>
      <c r="AB29" s="9">
        <v>0</v>
      </c>
      <c r="AC29" s="18">
        <f t="shared" si="0"/>
        <v>6032</v>
      </c>
      <c r="AD29" s="18">
        <f t="shared" si="1"/>
        <v>5044.3030199999994</v>
      </c>
      <c r="AE29" s="10">
        <v>11076.303019999999</v>
      </c>
    </row>
    <row r="30" spans="1:31" x14ac:dyDescent="0.3">
      <c r="A30" s="8" t="s">
        <v>24</v>
      </c>
      <c r="B30" s="9">
        <v>713</v>
      </c>
      <c r="C30" s="9">
        <v>196</v>
      </c>
      <c r="D30" s="9">
        <v>1277</v>
      </c>
      <c r="E30" s="9">
        <v>4171</v>
      </c>
      <c r="F30" s="9">
        <v>0</v>
      </c>
      <c r="G30" s="9">
        <v>198</v>
      </c>
      <c r="H30" s="9">
        <v>15</v>
      </c>
      <c r="I30" s="9">
        <v>0</v>
      </c>
      <c r="J30" s="9">
        <v>162</v>
      </c>
      <c r="K30" s="9">
        <v>0</v>
      </c>
      <c r="L30" s="9">
        <v>0</v>
      </c>
      <c r="M30" s="9">
        <v>2035</v>
      </c>
      <c r="N30" s="9">
        <v>125</v>
      </c>
      <c r="O30" s="9">
        <v>28</v>
      </c>
      <c r="P30" s="9">
        <v>57</v>
      </c>
      <c r="Q30" s="9"/>
      <c r="R30" s="9">
        <v>4705</v>
      </c>
      <c r="S30" s="9">
        <v>0</v>
      </c>
      <c r="T30" s="9">
        <v>119</v>
      </c>
      <c r="U30" s="9">
        <v>47</v>
      </c>
      <c r="V30" s="9">
        <v>0</v>
      </c>
      <c r="W30" s="9">
        <v>3745</v>
      </c>
      <c r="X30" s="9">
        <v>1373</v>
      </c>
      <c r="Y30" s="9">
        <v>2806</v>
      </c>
      <c r="Z30" s="9">
        <v>19</v>
      </c>
      <c r="AA30" s="9">
        <v>503</v>
      </c>
      <c r="AB30" s="9">
        <v>4</v>
      </c>
      <c r="AC30" s="18">
        <f t="shared" si="0"/>
        <v>22298</v>
      </c>
      <c r="AD30" s="18">
        <f t="shared" si="1"/>
        <v>22652.238509999996</v>
      </c>
      <c r="AE30" s="10">
        <v>44950.238509999996</v>
      </c>
    </row>
    <row r="31" spans="1:31" ht="15" thickBot="1" x14ac:dyDescent="0.35">
      <c r="A31" s="11" t="s">
        <v>25</v>
      </c>
      <c r="B31" s="12">
        <f t="shared" ref="B31:AD31" si="2">SUM(B8:B30)</f>
        <v>9200</v>
      </c>
      <c r="C31" s="12">
        <f t="shared" si="2"/>
        <v>825</v>
      </c>
      <c r="D31" s="12">
        <f t="shared" si="2"/>
        <v>28040</v>
      </c>
      <c r="E31" s="12">
        <f t="shared" si="2"/>
        <v>4183</v>
      </c>
      <c r="F31" s="12">
        <f t="shared" si="2"/>
        <v>1046</v>
      </c>
      <c r="G31" s="12">
        <f t="shared" si="2"/>
        <v>300</v>
      </c>
      <c r="H31" s="12">
        <f t="shared" si="2"/>
        <v>1988</v>
      </c>
      <c r="I31" s="12">
        <f t="shared" si="2"/>
        <v>33</v>
      </c>
      <c r="J31" s="12">
        <f t="shared" si="2"/>
        <v>164</v>
      </c>
      <c r="K31" s="12">
        <f t="shared" si="2"/>
        <v>0</v>
      </c>
      <c r="L31" s="12">
        <f t="shared" si="2"/>
        <v>0</v>
      </c>
      <c r="M31" s="12">
        <f t="shared" si="2"/>
        <v>225959</v>
      </c>
      <c r="N31" s="12">
        <f t="shared" si="2"/>
        <v>195</v>
      </c>
      <c r="O31" s="12">
        <f t="shared" si="2"/>
        <v>82</v>
      </c>
      <c r="P31" s="12">
        <f t="shared" si="2"/>
        <v>394</v>
      </c>
      <c r="Q31" s="12">
        <f t="shared" si="2"/>
        <v>0</v>
      </c>
      <c r="R31" s="12">
        <f t="shared" si="2"/>
        <v>12640</v>
      </c>
      <c r="S31" s="12">
        <f t="shared" si="2"/>
        <v>0</v>
      </c>
      <c r="T31" s="12">
        <f t="shared" si="2"/>
        <v>126</v>
      </c>
      <c r="U31" s="12">
        <f t="shared" si="2"/>
        <v>1437</v>
      </c>
      <c r="V31" s="12">
        <f t="shared" si="2"/>
        <v>3</v>
      </c>
      <c r="W31" s="12">
        <f t="shared" si="2"/>
        <v>105752</v>
      </c>
      <c r="X31" s="12">
        <f t="shared" si="2"/>
        <v>4651</v>
      </c>
      <c r="Y31" s="12">
        <f t="shared" si="2"/>
        <v>85000</v>
      </c>
      <c r="Z31" s="12">
        <f t="shared" si="2"/>
        <v>92</v>
      </c>
      <c r="AA31" s="12">
        <f t="shared" si="2"/>
        <v>588</v>
      </c>
      <c r="AB31" s="12">
        <f t="shared" si="2"/>
        <v>45</v>
      </c>
      <c r="AC31" s="12">
        <f t="shared" si="2"/>
        <v>482743</v>
      </c>
      <c r="AD31" s="12">
        <f t="shared" si="2"/>
        <v>403680.65810999996</v>
      </c>
      <c r="AE31" s="12">
        <v>886423.65810999996</v>
      </c>
    </row>
    <row r="32" spans="1:31" ht="15" thickTop="1" x14ac:dyDescent="0.3">
      <c r="A32" s="13" t="s">
        <v>26</v>
      </c>
      <c r="B32" s="13">
        <v>248</v>
      </c>
      <c r="C32" s="13">
        <v>0</v>
      </c>
      <c r="D32" s="13">
        <v>694</v>
      </c>
      <c r="E32" s="13">
        <v>3</v>
      </c>
      <c r="F32" s="13"/>
      <c r="G32" s="13">
        <v>0</v>
      </c>
      <c r="H32" s="13">
        <v>7</v>
      </c>
      <c r="I32" s="13">
        <v>0</v>
      </c>
      <c r="J32" s="13">
        <v>0</v>
      </c>
      <c r="K32" s="13">
        <v>0</v>
      </c>
      <c r="L32" s="13">
        <v>0</v>
      </c>
      <c r="M32" s="13">
        <v>1470</v>
      </c>
      <c r="N32" s="13">
        <v>6</v>
      </c>
      <c r="O32" s="13">
        <v>0</v>
      </c>
      <c r="P32" s="13">
        <v>3</v>
      </c>
      <c r="Q32" s="13">
        <v>0</v>
      </c>
      <c r="R32" s="13">
        <v>153</v>
      </c>
      <c r="S32" s="13">
        <v>0</v>
      </c>
      <c r="T32" s="13">
        <v>0</v>
      </c>
      <c r="U32" s="13">
        <v>0</v>
      </c>
      <c r="V32" s="13">
        <v>0</v>
      </c>
      <c r="W32" s="13">
        <v>8974</v>
      </c>
      <c r="X32" s="13">
        <v>400</v>
      </c>
      <c r="Y32" s="13">
        <v>17876</v>
      </c>
      <c r="Z32" s="13">
        <v>0</v>
      </c>
      <c r="AA32" s="13">
        <v>47</v>
      </c>
      <c r="AB32" s="13">
        <v>0</v>
      </c>
      <c r="AC32" s="18">
        <f t="shared" ref="AC32:AC60" si="3">SUM(B32:AB32)</f>
        <v>29881</v>
      </c>
      <c r="AD32" s="18">
        <f t="shared" ref="AD32:AD60" si="4">+AE32-AC32</f>
        <v>329671.72730999999</v>
      </c>
      <c r="AE32" s="10">
        <v>359552.72730999999</v>
      </c>
    </row>
    <row r="33" spans="1:31" x14ac:dyDescent="0.3">
      <c r="A33" s="13" t="s">
        <v>27</v>
      </c>
      <c r="B33" s="13">
        <v>0</v>
      </c>
      <c r="C33" s="13">
        <v>8</v>
      </c>
      <c r="D33" s="13">
        <v>1</v>
      </c>
      <c r="E33" s="13">
        <v>1</v>
      </c>
      <c r="F33" s="13"/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1004</v>
      </c>
      <c r="N33" s="13">
        <v>138</v>
      </c>
      <c r="O33" s="13">
        <v>0</v>
      </c>
      <c r="P33" s="13">
        <v>0</v>
      </c>
      <c r="Q33" s="13"/>
      <c r="R33" s="13">
        <v>494</v>
      </c>
      <c r="S33" s="13">
        <v>0</v>
      </c>
      <c r="T33" s="13">
        <v>0</v>
      </c>
      <c r="U33" s="13">
        <v>0</v>
      </c>
      <c r="V33" s="13">
        <v>0</v>
      </c>
      <c r="W33" s="13">
        <v>90</v>
      </c>
      <c r="X33" s="13">
        <v>4</v>
      </c>
      <c r="Y33" s="13">
        <v>115</v>
      </c>
      <c r="Z33" s="13">
        <v>0</v>
      </c>
      <c r="AA33" s="13">
        <v>0</v>
      </c>
      <c r="AB33" s="13">
        <v>0</v>
      </c>
      <c r="AC33" s="18">
        <f t="shared" si="3"/>
        <v>1855</v>
      </c>
      <c r="AD33" s="18">
        <f t="shared" si="4"/>
        <v>91.110279999999875</v>
      </c>
      <c r="AE33" s="10">
        <v>1946.1102799999999</v>
      </c>
    </row>
    <row r="34" spans="1:31" x14ac:dyDescent="0.3">
      <c r="A34" s="13" t="s">
        <v>28</v>
      </c>
      <c r="B34" s="13">
        <v>4107</v>
      </c>
      <c r="C34" s="13">
        <v>3</v>
      </c>
      <c r="D34" s="13">
        <v>244</v>
      </c>
      <c r="E34" s="13">
        <v>0</v>
      </c>
      <c r="F34" s="13"/>
      <c r="G34" s="13">
        <v>0</v>
      </c>
      <c r="H34" s="13">
        <v>31</v>
      </c>
      <c r="I34" s="13">
        <v>40</v>
      </c>
      <c r="J34" s="13">
        <v>0</v>
      </c>
      <c r="K34" s="13">
        <v>0</v>
      </c>
      <c r="L34" s="13">
        <v>0</v>
      </c>
      <c r="M34" s="13">
        <v>655</v>
      </c>
      <c r="N34" s="13">
        <v>1</v>
      </c>
      <c r="O34" s="13">
        <v>0</v>
      </c>
      <c r="P34" s="13">
        <v>150</v>
      </c>
      <c r="Q34" s="13"/>
      <c r="R34" s="13">
        <v>91</v>
      </c>
      <c r="S34" s="13">
        <v>0</v>
      </c>
      <c r="T34" s="13">
        <v>0</v>
      </c>
      <c r="U34" s="13">
        <v>0</v>
      </c>
      <c r="V34" s="13">
        <v>0</v>
      </c>
      <c r="W34" s="13">
        <v>1078</v>
      </c>
      <c r="X34" s="13">
        <v>1498</v>
      </c>
      <c r="Y34" s="13">
        <v>9525</v>
      </c>
      <c r="Z34" s="13">
        <v>0</v>
      </c>
      <c r="AA34" s="13">
        <v>258</v>
      </c>
      <c r="AB34" s="13">
        <v>3</v>
      </c>
      <c r="AC34" s="18">
        <f t="shared" si="3"/>
        <v>17684</v>
      </c>
      <c r="AD34" s="18">
        <f t="shared" si="4"/>
        <v>156767.86197999999</v>
      </c>
      <c r="AE34" s="10">
        <v>174451.86197999999</v>
      </c>
    </row>
    <row r="35" spans="1:31" x14ac:dyDescent="0.3">
      <c r="A35" s="13" t="s">
        <v>29</v>
      </c>
      <c r="B35" s="13">
        <v>0</v>
      </c>
      <c r="C35" s="13">
        <v>0</v>
      </c>
      <c r="D35" s="13">
        <v>5</v>
      </c>
      <c r="E35" s="13">
        <v>0</v>
      </c>
      <c r="F35" s="13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53</v>
      </c>
      <c r="N35" s="13">
        <v>0</v>
      </c>
      <c r="O35" s="13">
        <v>0</v>
      </c>
      <c r="P35" s="13">
        <v>0</v>
      </c>
      <c r="Q35" s="13"/>
      <c r="R35" s="13">
        <v>25</v>
      </c>
      <c r="S35" s="13">
        <v>0</v>
      </c>
      <c r="T35" s="13">
        <v>0</v>
      </c>
      <c r="U35" s="13">
        <v>0</v>
      </c>
      <c r="V35" s="13">
        <v>0</v>
      </c>
      <c r="W35" s="13">
        <v>30</v>
      </c>
      <c r="X35" s="13">
        <v>2</v>
      </c>
      <c r="Y35" s="13">
        <v>0</v>
      </c>
      <c r="Z35" s="13">
        <v>0</v>
      </c>
      <c r="AA35" s="13">
        <v>0</v>
      </c>
      <c r="AB35" s="13">
        <v>0</v>
      </c>
      <c r="AC35" s="18">
        <f t="shared" si="3"/>
        <v>115</v>
      </c>
      <c r="AD35" s="18">
        <f t="shared" si="4"/>
        <v>1746.3317400000001</v>
      </c>
      <c r="AE35" s="10">
        <v>1861.3317400000001</v>
      </c>
    </row>
    <row r="36" spans="1:31" x14ac:dyDescent="0.3">
      <c r="A36" s="13" t="s">
        <v>30</v>
      </c>
      <c r="B36" s="13">
        <v>68</v>
      </c>
      <c r="C36" s="13">
        <v>0</v>
      </c>
      <c r="D36" s="13">
        <v>146</v>
      </c>
      <c r="E36" s="13">
        <v>0</v>
      </c>
      <c r="F36" s="13"/>
      <c r="G36" s="13">
        <v>1359</v>
      </c>
      <c r="H36" s="13">
        <v>26</v>
      </c>
      <c r="I36" s="13">
        <v>0</v>
      </c>
      <c r="J36" s="13">
        <v>0</v>
      </c>
      <c r="K36" s="13">
        <v>233</v>
      </c>
      <c r="L36" s="13">
        <v>0</v>
      </c>
      <c r="M36" s="13">
        <v>495</v>
      </c>
      <c r="N36" s="13">
        <v>4446</v>
      </c>
      <c r="O36" s="13">
        <v>0</v>
      </c>
      <c r="P36" s="13">
        <v>0</v>
      </c>
      <c r="Q36" s="13">
        <v>0</v>
      </c>
      <c r="R36" s="13">
        <v>589</v>
      </c>
      <c r="S36" s="13">
        <v>0</v>
      </c>
      <c r="T36" s="13">
        <v>0</v>
      </c>
      <c r="U36" s="13">
        <v>4</v>
      </c>
      <c r="V36" s="13">
        <v>0</v>
      </c>
      <c r="W36" s="13">
        <v>276</v>
      </c>
      <c r="X36" s="13">
        <v>73</v>
      </c>
      <c r="Y36" s="13">
        <v>160</v>
      </c>
      <c r="Z36" s="13">
        <v>0</v>
      </c>
      <c r="AA36" s="13">
        <v>9</v>
      </c>
      <c r="AB36" s="13">
        <v>0</v>
      </c>
      <c r="AC36" s="18">
        <f t="shared" si="3"/>
        <v>7884</v>
      </c>
      <c r="AD36" s="18">
        <f t="shared" si="4"/>
        <v>8544.7817099999993</v>
      </c>
      <c r="AE36" s="10">
        <v>16428.781709999999</v>
      </c>
    </row>
    <row r="37" spans="1:31" x14ac:dyDescent="0.3">
      <c r="A37" s="13" t="s">
        <v>31</v>
      </c>
      <c r="B37" s="13">
        <v>25</v>
      </c>
      <c r="C37" s="13">
        <v>0</v>
      </c>
      <c r="D37" s="13">
        <v>5</v>
      </c>
      <c r="E37" s="13">
        <v>0</v>
      </c>
      <c r="F37" s="13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131</v>
      </c>
      <c r="N37" s="13">
        <v>3</v>
      </c>
      <c r="O37" s="13">
        <v>0</v>
      </c>
      <c r="P37" s="13">
        <v>0</v>
      </c>
      <c r="Q37" s="13"/>
      <c r="R37" s="13">
        <v>30</v>
      </c>
      <c r="S37" s="13">
        <v>0</v>
      </c>
      <c r="T37" s="13">
        <v>0</v>
      </c>
      <c r="U37" s="13">
        <v>0</v>
      </c>
      <c r="V37" s="13">
        <v>0</v>
      </c>
      <c r="W37" s="13">
        <v>1048</v>
      </c>
      <c r="X37" s="13">
        <v>0</v>
      </c>
      <c r="Y37" s="13">
        <v>236</v>
      </c>
      <c r="Z37" s="13">
        <v>0</v>
      </c>
      <c r="AA37" s="13">
        <v>17</v>
      </c>
      <c r="AB37" s="13">
        <v>0</v>
      </c>
      <c r="AC37" s="18">
        <f t="shared" si="3"/>
        <v>1495</v>
      </c>
      <c r="AD37" s="18">
        <f t="shared" si="4"/>
        <v>6779.7082800000007</v>
      </c>
      <c r="AE37" s="10">
        <v>8274.7082800000007</v>
      </c>
    </row>
    <row r="38" spans="1:31" x14ac:dyDescent="0.3">
      <c r="A38" s="13" t="s">
        <v>32</v>
      </c>
      <c r="B38" s="13">
        <v>66</v>
      </c>
      <c r="C38" s="13">
        <v>55</v>
      </c>
      <c r="D38" s="13">
        <v>22</v>
      </c>
      <c r="E38" s="13">
        <v>2</v>
      </c>
      <c r="F38" s="13"/>
      <c r="G38" s="13">
        <v>0</v>
      </c>
      <c r="H38" s="13">
        <v>3</v>
      </c>
      <c r="I38" s="13">
        <v>0</v>
      </c>
      <c r="J38" s="13">
        <v>0</v>
      </c>
      <c r="K38" s="13">
        <v>0</v>
      </c>
      <c r="L38" s="13">
        <v>0</v>
      </c>
      <c r="M38" s="13">
        <v>95</v>
      </c>
      <c r="N38" s="13">
        <v>1</v>
      </c>
      <c r="O38" s="13">
        <v>0</v>
      </c>
      <c r="P38" s="13">
        <v>75</v>
      </c>
      <c r="Q38" s="13"/>
      <c r="R38" s="13">
        <v>207</v>
      </c>
      <c r="S38" s="13">
        <v>0</v>
      </c>
      <c r="T38" s="13">
        <v>0</v>
      </c>
      <c r="U38" s="13">
        <v>0</v>
      </c>
      <c r="V38" s="13">
        <v>0</v>
      </c>
      <c r="W38" s="13">
        <v>640</v>
      </c>
      <c r="X38" s="13">
        <v>458</v>
      </c>
      <c r="Y38" s="13">
        <v>28172</v>
      </c>
      <c r="Z38" s="13">
        <v>0</v>
      </c>
      <c r="AA38" s="13">
        <v>87</v>
      </c>
      <c r="AB38" s="13">
        <v>0</v>
      </c>
      <c r="AC38" s="18">
        <f t="shared" si="3"/>
        <v>29883</v>
      </c>
      <c r="AD38" s="18">
        <f t="shared" si="4"/>
        <v>128754.45757999999</v>
      </c>
      <c r="AE38" s="10">
        <v>158637.45757999999</v>
      </c>
    </row>
    <row r="39" spans="1:31" x14ac:dyDescent="0.3">
      <c r="A39" s="13" t="s">
        <v>33</v>
      </c>
      <c r="B39" s="13">
        <v>1512</v>
      </c>
      <c r="C39" s="13">
        <v>79</v>
      </c>
      <c r="D39" s="13">
        <v>1195</v>
      </c>
      <c r="E39" s="13">
        <v>1</v>
      </c>
      <c r="F39" s="13">
        <v>7</v>
      </c>
      <c r="G39" s="13">
        <v>0</v>
      </c>
      <c r="H39" s="13">
        <v>3</v>
      </c>
      <c r="I39" s="13">
        <v>0</v>
      </c>
      <c r="J39" s="13">
        <v>0</v>
      </c>
      <c r="K39" s="13">
        <v>0</v>
      </c>
      <c r="L39" s="13">
        <v>0</v>
      </c>
      <c r="M39" s="13">
        <v>385</v>
      </c>
      <c r="N39" s="13">
        <v>6911</v>
      </c>
      <c r="O39" s="13">
        <v>0</v>
      </c>
      <c r="P39" s="13">
        <v>39</v>
      </c>
      <c r="Q39" s="13">
        <v>0</v>
      </c>
      <c r="R39" s="13">
        <v>234</v>
      </c>
      <c r="S39" s="13">
        <v>0</v>
      </c>
      <c r="T39" s="13">
        <v>0</v>
      </c>
      <c r="U39" s="13">
        <v>0</v>
      </c>
      <c r="V39" s="13">
        <v>0</v>
      </c>
      <c r="W39" s="13">
        <v>671</v>
      </c>
      <c r="X39" s="13">
        <v>2</v>
      </c>
      <c r="Y39" s="13">
        <v>3759</v>
      </c>
      <c r="Z39" s="13">
        <v>71</v>
      </c>
      <c r="AA39" s="13">
        <v>0</v>
      </c>
      <c r="AB39" s="13">
        <v>57</v>
      </c>
      <c r="AC39" s="18">
        <f t="shared" si="3"/>
        <v>14926</v>
      </c>
      <c r="AD39" s="18">
        <f t="shared" si="4"/>
        <v>12466.044389999999</v>
      </c>
      <c r="AE39" s="10">
        <v>27392.044389999999</v>
      </c>
    </row>
    <row r="40" spans="1:31" x14ac:dyDescent="0.3">
      <c r="A40" s="13" t="s">
        <v>34</v>
      </c>
      <c r="B40" s="13">
        <v>8</v>
      </c>
      <c r="C40" s="13">
        <v>2</v>
      </c>
      <c r="D40" s="13">
        <v>0</v>
      </c>
      <c r="E40" s="13">
        <v>0</v>
      </c>
      <c r="F40" s="13"/>
      <c r="G40" s="13">
        <v>0</v>
      </c>
      <c r="H40" s="13">
        <v>32</v>
      </c>
      <c r="I40" s="13">
        <v>0</v>
      </c>
      <c r="J40" s="13">
        <v>0</v>
      </c>
      <c r="K40" s="13">
        <v>0</v>
      </c>
      <c r="L40" s="13"/>
      <c r="M40" s="13">
        <v>187</v>
      </c>
      <c r="N40" s="13">
        <v>0</v>
      </c>
      <c r="O40" s="13">
        <v>0</v>
      </c>
      <c r="P40" s="13"/>
      <c r="Q40" s="13"/>
      <c r="R40" s="13">
        <v>77</v>
      </c>
      <c r="S40" s="13"/>
      <c r="T40" s="13"/>
      <c r="U40" s="13">
        <v>0</v>
      </c>
      <c r="V40" s="13"/>
      <c r="W40" s="13">
        <v>418</v>
      </c>
      <c r="X40" s="13">
        <v>116</v>
      </c>
      <c r="Y40" s="13">
        <v>204</v>
      </c>
      <c r="Z40" s="13">
        <v>0</v>
      </c>
      <c r="AA40" s="13">
        <v>0</v>
      </c>
      <c r="AB40" s="13">
        <v>0</v>
      </c>
      <c r="AC40" s="18">
        <f t="shared" si="3"/>
        <v>1044</v>
      </c>
      <c r="AD40" s="18">
        <f t="shared" si="4"/>
        <v>431.6395</v>
      </c>
      <c r="AE40" s="10">
        <v>1475.6395</v>
      </c>
    </row>
    <row r="41" spans="1:31" x14ac:dyDescent="0.3">
      <c r="A41" s="13" t="s">
        <v>35</v>
      </c>
      <c r="B41" s="13">
        <v>0</v>
      </c>
      <c r="C41" s="13">
        <v>0</v>
      </c>
      <c r="D41" s="13">
        <v>2</v>
      </c>
      <c r="E41" s="13">
        <v>0</v>
      </c>
      <c r="F41" s="13"/>
      <c r="G41" s="13">
        <v>0</v>
      </c>
      <c r="H41" s="13"/>
      <c r="I41" s="13"/>
      <c r="J41" s="13">
        <v>0</v>
      </c>
      <c r="K41" s="13">
        <v>0</v>
      </c>
      <c r="L41" s="13">
        <v>0</v>
      </c>
      <c r="M41" s="13">
        <v>9</v>
      </c>
      <c r="N41" s="13">
        <v>0</v>
      </c>
      <c r="O41" s="13">
        <v>0</v>
      </c>
      <c r="P41" s="13">
        <v>0</v>
      </c>
      <c r="Q41" s="13"/>
      <c r="R41" s="13">
        <v>83</v>
      </c>
      <c r="S41" s="13"/>
      <c r="T41" s="13">
        <v>0</v>
      </c>
      <c r="U41" s="13">
        <v>0</v>
      </c>
      <c r="V41" s="13"/>
      <c r="W41" s="13">
        <v>3</v>
      </c>
      <c r="X41" s="13">
        <v>0</v>
      </c>
      <c r="Y41" s="13">
        <v>6</v>
      </c>
      <c r="Z41" s="13">
        <v>0</v>
      </c>
      <c r="AA41" s="13">
        <v>0</v>
      </c>
      <c r="AB41" s="13">
        <v>0</v>
      </c>
      <c r="AC41" s="18">
        <f t="shared" si="3"/>
        <v>103</v>
      </c>
      <c r="AD41" s="18">
        <f t="shared" si="4"/>
        <v>53.125969999999995</v>
      </c>
      <c r="AE41" s="10">
        <v>156.12597</v>
      </c>
    </row>
    <row r="42" spans="1:31" x14ac:dyDescent="0.3">
      <c r="A42" s="13" t="s">
        <v>36</v>
      </c>
      <c r="B42" s="13">
        <v>27</v>
      </c>
      <c r="C42" s="13">
        <v>0</v>
      </c>
      <c r="D42" s="13">
        <v>12491</v>
      </c>
      <c r="E42" s="13">
        <v>0</v>
      </c>
      <c r="F42" s="13"/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  <c r="M42" s="13">
        <v>1052</v>
      </c>
      <c r="N42" s="13">
        <v>21370</v>
      </c>
      <c r="O42" s="13">
        <v>0</v>
      </c>
      <c r="P42" s="13">
        <v>0</v>
      </c>
      <c r="Q42" s="13"/>
      <c r="R42" s="13">
        <v>35343</v>
      </c>
      <c r="S42" s="13">
        <v>0</v>
      </c>
      <c r="T42" s="13">
        <v>0</v>
      </c>
      <c r="U42" s="13">
        <v>0</v>
      </c>
      <c r="V42" s="13">
        <v>0</v>
      </c>
      <c r="W42" s="13">
        <v>5178</v>
      </c>
      <c r="X42" s="13">
        <v>5</v>
      </c>
      <c r="Y42" s="13">
        <v>32782</v>
      </c>
      <c r="Z42" s="13">
        <v>0</v>
      </c>
      <c r="AA42" s="13">
        <v>0</v>
      </c>
      <c r="AB42" s="13">
        <v>0</v>
      </c>
      <c r="AC42" s="18">
        <f t="shared" si="3"/>
        <v>108248</v>
      </c>
      <c r="AD42" s="18">
        <f t="shared" si="4"/>
        <v>105909.31057999999</v>
      </c>
      <c r="AE42" s="10">
        <v>214157.31057999999</v>
      </c>
    </row>
    <row r="43" spans="1:31" x14ac:dyDescent="0.3">
      <c r="A43" s="13" t="s">
        <v>37</v>
      </c>
      <c r="B43" s="13">
        <v>259</v>
      </c>
      <c r="C43" s="13">
        <v>9</v>
      </c>
      <c r="D43" s="13">
        <v>34</v>
      </c>
      <c r="E43" s="13">
        <v>3</v>
      </c>
      <c r="F43" s="13"/>
      <c r="G43" s="13">
        <v>1</v>
      </c>
      <c r="H43" s="13">
        <v>10</v>
      </c>
      <c r="I43" s="13">
        <v>90</v>
      </c>
      <c r="J43" s="13">
        <v>0</v>
      </c>
      <c r="K43" s="13">
        <v>0</v>
      </c>
      <c r="L43" s="13">
        <v>0</v>
      </c>
      <c r="M43" s="13">
        <v>557</v>
      </c>
      <c r="N43" s="13">
        <v>0</v>
      </c>
      <c r="O43" s="13">
        <v>85</v>
      </c>
      <c r="P43" s="13">
        <v>6</v>
      </c>
      <c r="Q43" s="13">
        <v>0</v>
      </c>
      <c r="R43" s="13">
        <v>123</v>
      </c>
      <c r="S43" s="13">
        <v>0</v>
      </c>
      <c r="T43" s="13">
        <v>0</v>
      </c>
      <c r="U43" s="13">
        <v>0</v>
      </c>
      <c r="V43" s="13">
        <v>0</v>
      </c>
      <c r="W43" s="13">
        <v>2470</v>
      </c>
      <c r="X43" s="13">
        <v>258</v>
      </c>
      <c r="Y43" s="13">
        <v>1070</v>
      </c>
      <c r="Z43" s="13">
        <v>121</v>
      </c>
      <c r="AA43" s="13">
        <v>3</v>
      </c>
      <c r="AB43" s="13">
        <v>7</v>
      </c>
      <c r="AC43" s="18">
        <f t="shared" si="3"/>
        <v>5106</v>
      </c>
      <c r="AD43" s="18">
        <f t="shared" si="4"/>
        <v>48838.105670000004</v>
      </c>
      <c r="AE43" s="10">
        <v>53944.105670000004</v>
      </c>
    </row>
    <row r="44" spans="1:31" x14ac:dyDescent="0.3">
      <c r="A44" s="13" t="s">
        <v>38</v>
      </c>
      <c r="B44" s="13">
        <v>862</v>
      </c>
      <c r="C44" s="13">
        <v>0</v>
      </c>
      <c r="D44" s="13">
        <v>33</v>
      </c>
      <c r="E44" s="13">
        <v>9</v>
      </c>
      <c r="F44" s="13"/>
      <c r="G44" s="13">
        <v>17</v>
      </c>
      <c r="H44" s="13">
        <v>1</v>
      </c>
      <c r="I44" s="13">
        <v>20</v>
      </c>
      <c r="J44" s="13">
        <v>1</v>
      </c>
      <c r="K44" s="13">
        <v>0</v>
      </c>
      <c r="L44" s="13">
        <v>10</v>
      </c>
      <c r="M44" s="13">
        <v>3336</v>
      </c>
      <c r="N44" s="13">
        <v>61</v>
      </c>
      <c r="O44" s="13">
        <v>13</v>
      </c>
      <c r="P44" s="13">
        <v>29</v>
      </c>
      <c r="Q44" s="13">
        <v>134</v>
      </c>
      <c r="R44" s="13">
        <v>326</v>
      </c>
      <c r="S44" s="13">
        <v>0</v>
      </c>
      <c r="T44" s="13">
        <v>40</v>
      </c>
      <c r="U44" s="13">
        <v>0</v>
      </c>
      <c r="V44" s="13">
        <v>0</v>
      </c>
      <c r="W44" s="13">
        <v>962</v>
      </c>
      <c r="X44" s="13">
        <v>0</v>
      </c>
      <c r="Y44" s="13">
        <v>6892</v>
      </c>
      <c r="Z44" s="13">
        <v>3</v>
      </c>
      <c r="AA44" s="13">
        <v>0</v>
      </c>
      <c r="AB44" s="13">
        <v>19</v>
      </c>
      <c r="AC44" s="18">
        <f t="shared" si="3"/>
        <v>12768</v>
      </c>
      <c r="AD44" s="18">
        <f t="shared" si="4"/>
        <v>23828.13164</v>
      </c>
      <c r="AE44" s="10">
        <v>36596.13164</v>
      </c>
    </row>
    <row r="45" spans="1:31" x14ac:dyDescent="0.3">
      <c r="A45" s="13" t="s">
        <v>39</v>
      </c>
      <c r="B45" s="13">
        <v>503</v>
      </c>
      <c r="C45" s="13">
        <v>0</v>
      </c>
      <c r="D45" s="13">
        <v>147</v>
      </c>
      <c r="E45" s="13">
        <v>0</v>
      </c>
      <c r="F45" s="13">
        <v>116</v>
      </c>
      <c r="G45" s="13">
        <v>0</v>
      </c>
      <c r="H45" s="13">
        <v>0</v>
      </c>
      <c r="I45" s="13">
        <v>40</v>
      </c>
      <c r="J45" s="13">
        <v>3</v>
      </c>
      <c r="K45" s="13">
        <v>0</v>
      </c>
      <c r="L45" s="13">
        <v>0</v>
      </c>
      <c r="M45" s="13">
        <v>129</v>
      </c>
      <c r="N45" s="13">
        <v>3</v>
      </c>
      <c r="O45" s="13">
        <v>0</v>
      </c>
      <c r="P45" s="13">
        <v>0</v>
      </c>
      <c r="Q45" s="13">
        <v>25</v>
      </c>
      <c r="R45" s="13">
        <v>26</v>
      </c>
      <c r="S45" s="13">
        <v>0</v>
      </c>
      <c r="T45" s="13">
        <v>4</v>
      </c>
      <c r="U45" s="13">
        <v>0</v>
      </c>
      <c r="V45" s="13">
        <v>0</v>
      </c>
      <c r="W45" s="13">
        <v>2418</v>
      </c>
      <c r="X45" s="13">
        <v>5</v>
      </c>
      <c r="Y45" s="13">
        <v>2185</v>
      </c>
      <c r="Z45" s="13">
        <v>0</v>
      </c>
      <c r="AA45" s="13">
        <v>3</v>
      </c>
      <c r="AB45" s="13">
        <v>0</v>
      </c>
      <c r="AC45" s="18">
        <f t="shared" si="3"/>
        <v>5607</v>
      </c>
      <c r="AD45" s="18">
        <f t="shared" si="4"/>
        <v>93697.184529999999</v>
      </c>
      <c r="AE45" s="10">
        <v>99304.184529999999</v>
      </c>
    </row>
    <row r="46" spans="1:31" x14ac:dyDescent="0.3">
      <c r="A46" s="13" t="s">
        <v>40</v>
      </c>
      <c r="B46" s="13">
        <v>4315</v>
      </c>
      <c r="C46" s="13">
        <v>3599</v>
      </c>
      <c r="D46" s="13">
        <v>2056</v>
      </c>
      <c r="E46" s="13">
        <v>0</v>
      </c>
      <c r="F46" s="13"/>
      <c r="G46" s="13">
        <v>0</v>
      </c>
      <c r="H46" s="13">
        <v>0</v>
      </c>
      <c r="I46" s="13">
        <v>0</v>
      </c>
      <c r="J46" s="13">
        <v>13</v>
      </c>
      <c r="K46" s="13">
        <v>0</v>
      </c>
      <c r="L46" s="13">
        <v>0</v>
      </c>
      <c r="M46" s="13">
        <v>24484</v>
      </c>
      <c r="N46" s="13">
        <v>8</v>
      </c>
      <c r="O46" s="13">
        <v>31</v>
      </c>
      <c r="P46" s="13">
        <v>12</v>
      </c>
      <c r="Q46" s="13"/>
      <c r="R46" s="13">
        <v>63211</v>
      </c>
      <c r="S46" s="13">
        <v>0</v>
      </c>
      <c r="T46" s="13"/>
      <c r="U46" s="13">
        <v>0</v>
      </c>
      <c r="V46" s="13">
        <v>0</v>
      </c>
      <c r="W46" s="13">
        <v>2321</v>
      </c>
      <c r="X46" s="13">
        <v>14136</v>
      </c>
      <c r="Y46" s="13">
        <v>7469</v>
      </c>
      <c r="Z46" s="13">
        <v>0</v>
      </c>
      <c r="AA46" s="13">
        <v>0</v>
      </c>
      <c r="AB46" s="13">
        <v>14</v>
      </c>
      <c r="AC46" s="18">
        <f t="shared" si="3"/>
        <v>121669</v>
      </c>
      <c r="AD46" s="18">
        <f t="shared" si="4"/>
        <v>9410.5707199999888</v>
      </c>
      <c r="AE46" s="10">
        <v>131079.57071999999</v>
      </c>
    </row>
    <row r="47" spans="1:31" x14ac:dyDescent="0.3">
      <c r="A47" s="13" t="s">
        <v>41</v>
      </c>
      <c r="B47" s="13">
        <v>4</v>
      </c>
      <c r="C47" s="13">
        <v>8</v>
      </c>
      <c r="D47" s="13">
        <v>0</v>
      </c>
      <c r="E47" s="13">
        <v>0</v>
      </c>
      <c r="F47" s="13"/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49</v>
      </c>
      <c r="N47" s="13">
        <v>6</v>
      </c>
      <c r="O47" s="13">
        <v>0</v>
      </c>
      <c r="P47" s="13">
        <v>0</v>
      </c>
      <c r="Q47" s="13"/>
      <c r="R47" s="13">
        <v>23</v>
      </c>
      <c r="S47" s="13">
        <v>0</v>
      </c>
      <c r="T47" s="13">
        <v>0</v>
      </c>
      <c r="U47" s="13">
        <v>0</v>
      </c>
      <c r="V47" s="13">
        <v>0</v>
      </c>
      <c r="W47" s="13">
        <v>41</v>
      </c>
      <c r="X47" s="13">
        <v>2</v>
      </c>
      <c r="Y47" s="13">
        <v>22</v>
      </c>
      <c r="Z47" s="13">
        <v>0</v>
      </c>
      <c r="AA47" s="13">
        <v>0</v>
      </c>
      <c r="AB47" s="13">
        <v>0</v>
      </c>
      <c r="AC47" s="18">
        <f t="shared" si="3"/>
        <v>155</v>
      </c>
      <c r="AD47" s="18">
        <f t="shared" si="4"/>
        <v>358.02474000000007</v>
      </c>
      <c r="AE47" s="10">
        <v>513.02474000000007</v>
      </c>
    </row>
    <row r="48" spans="1:31" x14ac:dyDescent="0.3">
      <c r="A48" s="13" t="s">
        <v>42</v>
      </c>
      <c r="B48" s="13">
        <v>7</v>
      </c>
      <c r="C48" s="13">
        <v>0</v>
      </c>
      <c r="D48" s="13">
        <v>11</v>
      </c>
      <c r="E48" s="13">
        <v>1</v>
      </c>
      <c r="F48" s="13"/>
      <c r="G48" s="13">
        <v>84</v>
      </c>
      <c r="H48" s="13">
        <v>0</v>
      </c>
      <c r="I48" s="13">
        <v>0</v>
      </c>
      <c r="J48" s="13">
        <v>1</v>
      </c>
      <c r="K48" s="13">
        <v>0</v>
      </c>
      <c r="L48" s="13">
        <v>0</v>
      </c>
      <c r="M48" s="13">
        <v>1776</v>
      </c>
      <c r="N48" s="13">
        <v>1</v>
      </c>
      <c r="O48" s="13">
        <v>0</v>
      </c>
      <c r="P48" s="13">
        <v>0</v>
      </c>
      <c r="Q48" s="13">
        <v>0</v>
      </c>
      <c r="R48" s="13">
        <v>4</v>
      </c>
      <c r="S48" s="13">
        <v>0</v>
      </c>
      <c r="T48" s="13">
        <v>0</v>
      </c>
      <c r="U48" s="13">
        <v>10</v>
      </c>
      <c r="V48" s="13">
        <v>0</v>
      </c>
      <c r="W48" s="13">
        <v>200</v>
      </c>
      <c r="X48" s="13">
        <v>8</v>
      </c>
      <c r="Y48" s="13">
        <v>758</v>
      </c>
      <c r="Z48" s="13">
        <v>0</v>
      </c>
      <c r="AA48" s="13">
        <v>0</v>
      </c>
      <c r="AB48" s="13">
        <v>0</v>
      </c>
      <c r="AC48" s="18">
        <f t="shared" si="3"/>
        <v>2861</v>
      </c>
      <c r="AD48" s="18">
        <f t="shared" si="4"/>
        <v>53579.79711</v>
      </c>
      <c r="AE48" s="10">
        <v>56440.79711</v>
      </c>
    </row>
    <row r="49" spans="1:31" x14ac:dyDescent="0.3">
      <c r="A49" s="13" t="s">
        <v>43</v>
      </c>
      <c r="B49" s="13">
        <v>1</v>
      </c>
      <c r="C49" s="13">
        <v>0</v>
      </c>
      <c r="D49" s="13">
        <v>20</v>
      </c>
      <c r="E49" s="13">
        <v>21</v>
      </c>
      <c r="F49" s="13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11</v>
      </c>
      <c r="N49" s="13">
        <v>0</v>
      </c>
      <c r="O49" s="13">
        <v>0</v>
      </c>
      <c r="P49" s="13">
        <v>0</v>
      </c>
      <c r="Q49" s="13"/>
      <c r="R49" s="13">
        <v>24</v>
      </c>
      <c r="S49" s="13"/>
      <c r="T49" s="13"/>
      <c r="U49" s="13">
        <v>0</v>
      </c>
      <c r="V49" s="13">
        <v>0</v>
      </c>
      <c r="W49" s="13">
        <v>37</v>
      </c>
      <c r="X49" s="13">
        <v>0</v>
      </c>
      <c r="Y49" s="13">
        <v>4105</v>
      </c>
      <c r="Z49" s="13">
        <v>0</v>
      </c>
      <c r="AA49" s="13">
        <v>0</v>
      </c>
      <c r="AB49" s="13">
        <v>26</v>
      </c>
      <c r="AC49" s="18">
        <f t="shared" si="3"/>
        <v>4245</v>
      </c>
      <c r="AD49" s="18">
        <f t="shared" si="4"/>
        <v>6891.6596700000009</v>
      </c>
      <c r="AE49" s="10">
        <v>11136.659670000001</v>
      </c>
    </row>
    <row r="50" spans="1:31" x14ac:dyDescent="0.3">
      <c r="A50" s="13" t="s">
        <v>44</v>
      </c>
      <c r="B50" s="13">
        <v>344</v>
      </c>
      <c r="C50" s="13">
        <v>10</v>
      </c>
      <c r="D50" s="13">
        <v>304</v>
      </c>
      <c r="E50" s="13">
        <v>14</v>
      </c>
      <c r="F50" s="13"/>
      <c r="G50" s="13">
        <v>2638</v>
      </c>
      <c r="H50" s="13">
        <v>10</v>
      </c>
      <c r="I50" s="13">
        <v>8</v>
      </c>
      <c r="J50" s="13">
        <v>1</v>
      </c>
      <c r="K50" s="13">
        <v>0</v>
      </c>
      <c r="L50" s="13">
        <v>0</v>
      </c>
      <c r="M50" s="13">
        <v>1763</v>
      </c>
      <c r="N50" s="13">
        <v>435</v>
      </c>
      <c r="O50" s="13">
        <v>6</v>
      </c>
      <c r="P50" s="13">
        <v>0</v>
      </c>
      <c r="Q50" s="13">
        <v>0</v>
      </c>
      <c r="R50" s="13">
        <v>172</v>
      </c>
      <c r="S50" s="13">
        <v>0</v>
      </c>
      <c r="T50" s="13">
        <v>3</v>
      </c>
      <c r="U50" s="13">
        <v>0</v>
      </c>
      <c r="V50" s="13">
        <v>1</v>
      </c>
      <c r="W50" s="13">
        <v>6781</v>
      </c>
      <c r="X50" s="13">
        <v>84</v>
      </c>
      <c r="Y50" s="13">
        <v>6646</v>
      </c>
      <c r="Z50" s="13">
        <v>31</v>
      </c>
      <c r="AA50" s="13">
        <v>149</v>
      </c>
      <c r="AB50" s="13">
        <v>1</v>
      </c>
      <c r="AC50" s="18">
        <f t="shared" si="3"/>
        <v>19401</v>
      </c>
      <c r="AD50" s="18">
        <f t="shared" si="4"/>
        <v>82832.017170000006</v>
      </c>
      <c r="AE50" s="10">
        <v>102233.01717000001</v>
      </c>
    </row>
    <row r="51" spans="1:31" x14ac:dyDescent="0.3">
      <c r="A51" s="13" t="s">
        <v>45</v>
      </c>
      <c r="B51" s="13">
        <v>5</v>
      </c>
      <c r="C51" s="13">
        <v>0</v>
      </c>
      <c r="D51" s="13">
        <v>9</v>
      </c>
      <c r="E51" s="13">
        <v>0</v>
      </c>
      <c r="F51" s="9"/>
      <c r="G51" s="13">
        <v>0</v>
      </c>
      <c r="H51" s="13">
        <v>0</v>
      </c>
      <c r="I51" s="13">
        <v>0</v>
      </c>
      <c r="J51" s="13">
        <v>0</v>
      </c>
      <c r="K51" s="13">
        <v>216</v>
      </c>
      <c r="L51" s="13">
        <v>0</v>
      </c>
      <c r="M51" s="13">
        <v>98</v>
      </c>
      <c r="N51" s="13">
        <v>143</v>
      </c>
      <c r="O51" s="13">
        <v>0</v>
      </c>
      <c r="P51" s="13">
        <v>0</v>
      </c>
      <c r="Q51" s="13"/>
      <c r="R51" s="13">
        <v>355</v>
      </c>
      <c r="S51" s="13">
        <v>0</v>
      </c>
      <c r="T51" s="13">
        <v>0</v>
      </c>
      <c r="U51" s="13">
        <v>0</v>
      </c>
      <c r="V51" s="13">
        <v>0</v>
      </c>
      <c r="W51" s="13">
        <v>188</v>
      </c>
      <c r="X51" s="13">
        <v>24</v>
      </c>
      <c r="Y51" s="13">
        <v>493</v>
      </c>
      <c r="Z51" s="13">
        <v>0</v>
      </c>
      <c r="AA51" s="13">
        <v>0</v>
      </c>
      <c r="AB51" s="13">
        <v>0</v>
      </c>
      <c r="AC51" s="18">
        <f t="shared" si="3"/>
        <v>1531</v>
      </c>
      <c r="AD51" s="18">
        <f t="shared" si="4"/>
        <v>1394.7692400000001</v>
      </c>
      <c r="AE51" s="10">
        <v>2925.7692400000001</v>
      </c>
    </row>
    <row r="52" spans="1:31" x14ac:dyDescent="0.3">
      <c r="A52" s="13" t="s">
        <v>46</v>
      </c>
      <c r="B52" s="13">
        <v>17</v>
      </c>
      <c r="C52" s="13">
        <v>0</v>
      </c>
      <c r="D52" s="13">
        <v>0</v>
      </c>
      <c r="E52" s="13">
        <v>0</v>
      </c>
      <c r="F52" s="13"/>
      <c r="G52" s="13"/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1</v>
      </c>
      <c r="N52" s="13">
        <v>0</v>
      </c>
      <c r="O52" s="13">
        <v>0</v>
      </c>
      <c r="P52" s="13"/>
      <c r="Q52" s="13"/>
      <c r="R52" s="13">
        <v>6</v>
      </c>
      <c r="S52" s="13"/>
      <c r="T52" s="13">
        <v>0</v>
      </c>
      <c r="U52" s="13">
        <v>0</v>
      </c>
      <c r="V52" s="13"/>
      <c r="W52" s="13">
        <v>27</v>
      </c>
      <c r="X52" s="13">
        <v>0</v>
      </c>
      <c r="Y52" s="13">
        <v>1</v>
      </c>
      <c r="Z52" s="13">
        <v>0</v>
      </c>
      <c r="AA52" s="13"/>
      <c r="AB52" s="13">
        <v>0</v>
      </c>
      <c r="AC52" s="18">
        <f t="shared" si="3"/>
        <v>52</v>
      </c>
      <c r="AD52" s="18">
        <f t="shared" si="4"/>
        <v>4.652169999999991</v>
      </c>
      <c r="AE52" s="10">
        <v>56.652169999999991</v>
      </c>
    </row>
    <row r="53" spans="1:31" x14ac:dyDescent="0.3">
      <c r="A53" s="13" t="s">
        <v>47</v>
      </c>
      <c r="B53" s="13">
        <v>11</v>
      </c>
      <c r="C53" s="13">
        <v>2</v>
      </c>
      <c r="D53" s="13">
        <v>13</v>
      </c>
      <c r="E53" s="13">
        <v>0</v>
      </c>
      <c r="F53" s="13"/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237</v>
      </c>
      <c r="N53" s="13">
        <v>101</v>
      </c>
      <c r="O53" s="13">
        <v>0</v>
      </c>
      <c r="P53" s="13">
        <v>0</v>
      </c>
      <c r="Q53" s="13"/>
      <c r="R53" s="13">
        <v>39</v>
      </c>
      <c r="S53" s="13">
        <v>0</v>
      </c>
      <c r="T53" s="13">
        <v>0</v>
      </c>
      <c r="U53" s="13">
        <v>0</v>
      </c>
      <c r="V53" s="13">
        <v>0</v>
      </c>
      <c r="W53" s="13">
        <v>114</v>
      </c>
      <c r="X53" s="13">
        <v>33</v>
      </c>
      <c r="Y53" s="13">
        <v>289</v>
      </c>
      <c r="Z53" s="13">
        <v>0</v>
      </c>
      <c r="AA53" s="13">
        <v>0</v>
      </c>
      <c r="AB53" s="13">
        <v>0</v>
      </c>
      <c r="AC53" s="18">
        <f t="shared" si="3"/>
        <v>839</v>
      </c>
      <c r="AD53" s="18">
        <f t="shared" si="4"/>
        <v>252.10462000000007</v>
      </c>
      <c r="AE53" s="10">
        <v>1091.1046200000001</v>
      </c>
    </row>
    <row r="54" spans="1:31" x14ac:dyDescent="0.3">
      <c r="A54" s="13" t="s">
        <v>48</v>
      </c>
      <c r="B54" s="13">
        <v>2</v>
      </c>
      <c r="C54" s="13">
        <v>38</v>
      </c>
      <c r="D54" s="13">
        <v>17800</v>
      </c>
      <c r="E54" s="13">
        <v>0</v>
      </c>
      <c r="F54" s="13"/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  <c r="M54" s="13">
        <v>744</v>
      </c>
      <c r="N54" s="13">
        <v>17</v>
      </c>
      <c r="O54" s="13">
        <v>0</v>
      </c>
      <c r="P54" s="13">
        <v>4</v>
      </c>
      <c r="Q54" s="13"/>
      <c r="R54" s="13">
        <v>490</v>
      </c>
      <c r="S54" s="13">
        <v>0</v>
      </c>
      <c r="T54" s="13">
        <v>0</v>
      </c>
      <c r="U54" s="13">
        <v>10</v>
      </c>
      <c r="V54" s="13">
        <v>0</v>
      </c>
      <c r="W54" s="13">
        <v>15068</v>
      </c>
      <c r="X54" s="13">
        <v>58</v>
      </c>
      <c r="Y54" s="13">
        <v>4375</v>
      </c>
      <c r="Z54" s="13">
        <v>0</v>
      </c>
      <c r="AA54" s="13">
        <v>0</v>
      </c>
      <c r="AB54" s="13">
        <v>0</v>
      </c>
      <c r="AC54" s="18">
        <f t="shared" si="3"/>
        <v>38606</v>
      </c>
      <c r="AD54" s="18">
        <f t="shared" si="4"/>
        <v>13050.494019999998</v>
      </c>
      <c r="AE54" s="10">
        <v>51656.494019999998</v>
      </c>
    </row>
    <row r="55" spans="1:31" x14ac:dyDescent="0.3">
      <c r="A55" s="13" t="s">
        <v>49</v>
      </c>
      <c r="B55" s="13">
        <v>39</v>
      </c>
      <c r="C55" s="13">
        <v>0</v>
      </c>
      <c r="D55" s="13">
        <v>80</v>
      </c>
      <c r="E55" s="13">
        <v>0</v>
      </c>
      <c r="F55" s="13">
        <v>8</v>
      </c>
      <c r="G55" s="13">
        <v>0</v>
      </c>
      <c r="H55" s="13"/>
      <c r="I55" s="13">
        <v>0</v>
      </c>
      <c r="J55" s="13">
        <v>0</v>
      </c>
      <c r="K55" s="13">
        <v>0</v>
      </c>
      <c r="L55" s="13"/>
      <c r="M55" s="13">
        <v>325</v>
      </c>
      <c r="N55" s="13">
        <v>0</v>
      </c>
      <c r="O55" s="13">
        <v>0</v>
      </c>
      <c r="P55" s="13">
        <v>0</v>
      </c>
      <c r="Q55" s="13"/>
      <c r="R55" s="13">
        <v>178</v>
      </c>
      <c r="S55" s="13">
        <v>0</v>
      </c>
      <c r="T55" s="13">
        <v>0</v>
      </c>
      <c r="U55" s="13">
        <v>0</v>
      </c>
      <c r="V55" s="13">
        <v>0</v>
      </c>
      <c r="W55" s="13">
        <v>814</v>
      </c>
      <c r="X55" s="13">
        <v>1</v>
      </c>
      <c r="Y55" s="13">
        <v>1375</v>
      </c>
      <c r="Z55" s="13">
        <v>0</v>
      </c>
      <c r="AA55" s="13">
        <v>7</v>
      </c>
      <c r="AB55" s="13">
        <v>2</v>
      </c>
      <c r="AC55" s="18">
        <f t="shared" si="3"/>
        <v>2829</v>
      </c>
      <c r="AD55" s="18">
        <f t="shared" si="4"/>
        <v>91568.58309</v>
      </c>
      <c r="AE55" s="10">
        <v>94397.58309</v>
      </c>
    </row>
    <row r="56" spans="1:31" x14ac:dyDescent="0.3">
      <c r="A56" s="13" t="s">
        <v>50</v>
      </c>
      <c r="B56" s="13">
        <v>0</v>
      </c>
      <c r="C56" s="13">
        <v>0</v>
      </c>
      <c r="D56" s="13">
        <v>63</v>
      </c>
      <c r="E56" s="13">
        <v>0</v>
      </c>
      <c r="F56" s="13"/>
      <c r="G56" s="13"/>
      <c r="H56" s="13">
        <v>0</v>
      </c>
      <c r="I56" s="13"/>
      <c r="J56" s="13"/>
      <c r="K56" s="13">
        <v>0</v>
      </c>
      <c r="L56" s="13"/>
      <c r="M56" s="13">
        <v>164</v>
      </c>
      <c r="N56" s="13">
        <v>0</v>
      </c>
      <c r="O56" s="13">
        <v>0</v>
      </c>
      <c r="P56" s="13"/>
      <c r="Q56" s="13"/>
      <c r="R56" s="13">
        <v>15</v>
      </c>
      <c r="S56" s="13"/>
      <c r="T56" s="13"/>
      <c r="U56" s="13">
        <v>0</v>
      </c>
      <c r="V56" s="13">
        <v>0</v>
      </c>
      <c r="W56" s="13">
        <v>23</v>
      </c>
      <c r="X56" s="13">
        <v>0</v>
      </c>
      <c r="Y56" s="13">
        <v>2400</v>
      </c>
      <c r="Z56" s="13"/>
      <c r="AA56" s="13">
        <v>0</v>
      </c>
      <c r="AB56" s="13">
        <v>0</v>
      </c>
      <c r="AC56" s="18">
        <f t="shared" si="3"/>
        <v>2665</v>
      </c>
      <c r="AD56" s="18">
        <f t="shared" si="4"/>
        <v>179605.50884999998</v>
      </c>
      <c r="AE56" s="10">
        <v>182270.50884999998</v>
      </c>
    </row>
    <row r="57" spans="1:31" x14ac:dyDescent="0.3">
      <c r="A57" s="13" t="s">
        <v>51</v>
      </c>
      <c r="B57" s="13">
        <v>2</v>
      </c>
      <c r="C57" s="13">
        <v>32</v>
      </c>
      <c r="D57" s="13">
        <v>4</v>
      </c>
      <c r="E57" s="13">
        <v>0</v>
      </c>
      <c r="F57" s="13"/>
      <c r="G57" s="13">
        <v>0</v>
      </c>
      <c r="H57" s="13">
        <v>1</v>
      </c>
      <c r="I57" s="13">
        <v>1</v>
      </c>
      <c r="J57" s="13">
        <v>0</v>
      </c>
      <c r="K57" s="13">
        <v>0</v>
      </c>
      <c r="L57" s="13">
        <v>0</v>
      </c>
      <c r="M57" s="13">
        <v>70</v>
      </c>
      <c r="N57" s="13">
        <v>0</v>
      </c>
      <c r="O57" s="13">
        <v>0</v>
      </c>
      <c r="P57" s="13">
        <v>0</v>
      </c>
      <c r="Q57" s="13">
        <v>0</v>
      </c>
      <c r="R57" s="13">
        <v>2</v>
      </c>
      <c r="S57" s="13">
        <v>0</v>
      </c>
      <c r="T57" s="13">
        <v>0</v>
      </c>
      <c r="U57" s="13">
        <v>0</v>
      </c>
      <c r="V57" s="13">
        <v>0</v>
      </c>
      <c r="W57" s="13">
        <v>1281</v>
      </c>
      <c r="X57" s="13">
        <v>0</v>
      </c>
      <c r="Y57" s="13">
        <v>330</v>
      </c>
      <c r="Z57" s="13">
        <v>14</v>
      </c>
      <c r="AA57" s="13">
        <v>0</v>
      </c>
      <c r="AB57" s="13">
        <v>0</v>
      </c>
      <c r="AC57" s="18">
        <f t="shared" si="3"/>
        <v>1737</v>
      </c>
      <c r="AD57" s="18">
        <f t="shared" si="4"/>
        <v>3647.9130599999999</v>
      </c>
      <c r="AE57" s="10">
        <v>5384.9130599999999</v>
      </c>
    </row>
    <row r="58" spans="1:31" x14ac:dyDescent="0.3">
      <c r="A58" s="13" t="s">
        <v>52</v>
      </c>
      <c r="B58" s="13">
        <v>33</v>
      </c>
      <c r="C58" s="13">
        <v>0</v>
      </c>
      <c r="D58" s="13">
        <v>23</v>
      </c>
      <c r="E58" s="13">
        <v>0</v>
      </c>
      <c r="F58" s="13"/>
      <c r="G58" s="13">
        <v>33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1866</v>
      </c>
      <c r="N58" s="13">
        <v>120</v>
      </c>
      <c r="O58" s="13">
        <v>0</v>
      </c>
      <c r="P58" s="13">
        <v>0</v>
      </c>
      <c r="Q58" s="13">
        <v>0</v>
      </c>
      <c r="R58" s="13">
        <v>865</v>
      </c>
      <c r="S58" s="13">
        <v>0</v>
      </c>
      <c r="T58" s="13">
        <v>0</v>
      </c>
      <c r="U58" s="13">
        <v>473</v>
      </c>
      <c r="V58" s="13">
        <v>1</v>
      </c>
      <c r="W58" s="13">
        <v>74</v>
      </c>
      <c r="X58" s="13">
        <v>0</v>
      </c>
      <c r="Y58" s="13">
        <v>505</v>
      </c>
      <c r="Z58" s="13">
        <v>1</v>
      </c>
      <c r="AA58" s="13">
        <v>22</v>
      </c>
      <c r="AB58" s="13">
        <v>0</v>
      </c>
      <c r="AC58" s="18">
        <f t="shared" si="3"/>
        <v>4016</v>
      </c>
      <c r="AD58" s="18">
        <f t="shared" si="4"/>
        <v>75256.228629999998</v>
      </c>
      <c r="AE58" s="10">
        <v>79272.228629999998</v>
      </c>
    </row>
    <row r="59" spans="1:31" x14ac:dyDescent="0.3">
      <c r="A59" s="13" t="s">
        <v>53</v>
      </c>
      <c r="B59" s="13">
        <v>572</v>
      </c>
      <c r="C59" s="13">
        <v>0</v>
      </c>
      <c r="D59" s="13">
        <v>7</v>
      </c>
      <c r="E59" s="13">
        <v>0</v>
      </c>
      <c r="F59" s="13"/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382</v>
      </c>
      <c r="N59" s="13">
        <v>18</v>
      </c>
      <c r="O59" s="13">
        <v>0</v>
      </c>
      <c r="P59" s="13">
        <v>25</v>
      </c>
      <c r="Q59" s="13">
        <v>0</v>
      </c>
      <c r="R59" s="13">
        <v>7378</v>
      </c>
      <c r="S59" s="13">
        <v>0</v>
      </c>
      <c r="T59" s="13">
        <v>0</v>
      </c>
      <c r="U59" s="13">
        <v>0</v>
      </c>
      <c r="V59" s="13">
        <v>0</v>
      </c>
      <c r="W59" s="13">
        <v>7744</v>
      </c>
      <c r="X59" s="13">
        <v>0</v>
      </c>
      <c r="Y59" s="13">
        <v>832</v>
      </c>
      <c r="Z59" s="13">
        <v>0</v>
      </c>
      <c r="AA59" s="13">
        <v>0</v>
      </c>
      <c r="AB59" s="13">
        <v>38</v>
      </c>
      <c r="AC59" s="18">
        <f t="shared" si="3"/>
        <v>16996</v>
      </c>
      <c r="AD59" s="18">
        <f t="shared" si="4"/>
        <v>75027.33507999999</v>
      </c>
      <c r="AE59" s="10">
        <v>92023.33507999999</v>
      </c>
    </row>
    <row r="60" spans="1:31" x14ac:dyDescent="0.3">
      <c r="A60" s="13" t="s">
        <v>54</v>
      </c>
      <c r="B60" s="13">
        <v>654</v>
      </c>
      <c r="C60" s="13">
        <v>180</v>
      </c>
      <c r="D60" s="13">
        <v>3028</v>
      </c>
      <c r="E60" s="13">
        <v>0</v>
      </c>
      <c r="F60" s="13">
        <v>0</v>
      </c>
      <c r="G60" s="13">
        <v>5</v>
      </c>
      <c r="H60" s="13">
        <v>7</v>
      </c>
      <c r="I60" s="13">
        <v>72</v>
      </c>
      <c r="J60" s="13">
        <v>0</v>
      </c>
      <c r="K60" s="13">
        <v>0</v>
      </c>
      <c r="L60" s="13">
        <v>0</v>
      </c>
      <c r="M60" s="13">
        <v>5516</v>
      </c>
      <c r="N60" s="13">
        <v>249</v>
      </c>
      <c r="O60" s="13">
        <v>27</v>
      </c>
      <c r="P60" s="13">
        <v>3</v>
      </c>
      <c r="Q60" s="13">
        <v>0</v>
      </c>
      <c r="R60" s="13">
        <v>3426</v>
      </c>
      <c r="S60" s="13">
        <v>0</v>
      </c>
      <c r="T60" s="13">
        <v>0</v>
      </c>
      <c r="U60" s="13">
        <v>0</v>
      </c>
      <c r="V60" s="13">
        <v>0</v>
      </c>
      <c r="W60" s="13">
        <v>4147</v>
      </c>
      <c r="X60" s="13">
        <v>285</v>
      </c>
      <c r="Y60" s="13">
        <v>2832</v>
      </c>
      <c r="Z60" s="13">
        <v>0</v>
      </c>
      <c r="AA60" s="13">
        <v>82</v>
      </c>
      <c r="AB60" s="13">
        <v>4</v>
      </c>
      <c r="AC60" s="18">
        <f t="shared" si="3"/>
        <v>20517</v>
      </c>
      <c r="AD60" s="18">
        <f t="shared" si="4"/>
        <v>83778.343490000145</v>
      </c>
      <c r="AE60" s="10">
        <v>104295.34349000014</v>
      </c>
    </row>
    <row r="61" spans="1:31" ht="15" thickBot="1" x14ac:dyDescent="0.35">
      <c r="A61" s="11" t="s">
        <v>55</v>
      </c>
      <c r="B61" s="12">
        <f t="shared" ref="B61:AE61" si="5">SUM(B32:B60)</f>
        <v>13691</v>
      </c>
      <c r="C61" s="12">
        <f t="shared" si="5"/>
        <v>4025</v>
      </c>
      <c r="D61" s="12">
        <f t="shared" si="5"/>
        <v>38437</v>
      </c>
      <c r="E61" s="12">
        <f t="shared" si="5"/>
        <v>55</v>
      </c>
      <c r="F61" s="12">
        <f t="shared" si="5"/>
        <v>131</v>
      </c>
      <c r="G61" s="12">
        <f t="shared" si="5"/>
        <v>4137</v>
      </c>
      <c r="H61" s="12">
        <f t="shared" si="5"/>
        <v>131</v>
      </c>
      <c r="I61" s="12">
        <f t="shared" si="5"/>
        <v>271</v>
      </c>
      <c r="J61" s="12">
        <f t="shared" si="5"/>
        <v>19</v>
      </c>
      <c r="K61" s="12">
        <f t="shared" si="5"/>
        <v>449</v>
      </c>
      <c r="L61" s="12">
        <f t="shared" si="5"/>
        <v>10</v>
      </c>
      <c r="M61" s="12">
        <f t="shared" si="5"/>
        <v>47044</v>
      </c>
      <c r="N61" s="12">
        <f t="shared" si="5"/>
        <v>34038</v>
      </c>
      <c r="O61" s="12">
        <f t="shared" si="5"/>
        <v>162</v>
      </c>
      <c r="P61" s="12">
        <f t="shared" si="5"/>
        <v>346</v>
      </c>
      <c r="Q61" s="12">
        <f t="shared" si="5"/>
        <v>159</v>
      </c>
      <c r="R61" s="12">
        <f t="shared" si="5"/>
        <v>113989</v>
      </c>
      <c r="S61" s="12">
        <f t="shared" si="5"/>
        <v>0</v>
      </c>
      <c r="T61" s="12">
        <f t="shared" si="5"/>
        <v>47</v>
      </c>
      <c r="U61" s="12">
        <f t="shared" si="5"/>
        <v>497</v>
      </c>
      <c r="V61" s="12">
        <f t="shared" si="5"/>
        <v>2</v>
      </c>
      <c r="W61" s="12">
        <f t="shared" si="5"/>
        <v>63116</v>
      </c>
      <c r="X61" s="12">
        <f t="shared" si="5"/>
        <v>17452</v>
      </c>
      <c r="Y61" s="12">
        <f t="shared" si="5"/>
        <v>135414</v>
      </c>
      <c r="Z61" s="12">
        <f t="shared" si="5"/>
        <v>241</v>
      </c>
      <c r="AA61" s="12">
        <f t="shared" si="5"/>
        <v>684</v>
      </c>
      <c r="AB61" s="12">
        <f t="shared" si="5"/>
        <v>171</v>
      </c>
      <c r="AC61" s="12">
        <f t="shared" si="5"/>
        <v>474718</v>
      </c>
      <c r="AD61" s="12">
        <f t="shared" si="5"/>
        <v>1594237.5228200008</v>
      </c>
      <c r="AE61" s="12">
        <f t="shared" si="5"/>
        <v>2068955.5228200003</v>
      </c>
    </row>
    <row r="62" spans="1:31" ht="15.6" thickTop="1" thickBot="1" x14ac:dyDescent="0.35">
      <c r="A62" s="11" t="s">
        <v>56</v>
      </c>
      <c r="B62" s="12">
        <f t="shared" ref="B62:AE62" si="6">+B61+B31</f>
        <v>22891</v>
      </c>
      <c r="C62" s="12">
        <f t="shared" si="6"/>
        <v>4850</v>
      </c>
      <c r="D62" s="12">
        <f t="shared" si="6"/>
        <v>66477</v>
      </c>
      <c r="E62" s="12">
        <f t="shared" si="6"/>
        <v>4238</v>
      </c>
      <c r="F62" s="12">
        <f t="shared" si="6"/>
        <v>1177</v>
      </c>
      <c r="G62" s="12">
        <f t="shared" si="6"/>
        <v>4437</v>
      </c>
      <c r="H62" s="12">
        <f t="shared" si="6"/>
        <v>2119</v>
      </c>
      <c r="I62" s="12">
        <f t="shared" si="6"/>
        <v>304</v>
      </c>
      <c r="J62" s="12">
        <f t="shared" si="6"/>
        <v>183</v>
      </c>
      <c r="K62" s="12">
        <f t="shared" si="6"/>
        <v>449</v>
      </c>
      <c r="L62" s="12">
        <f t="shared" si="6"/>
        <v>10</v>
      </c>
      <c r="M62" s="12">
        <f t="shared" si="6"/>
        <v>273003</v>
      </c>
      <c r="N62" s="12">
        <f t="shared" si="6"/>
        <v>34233</v>
      </c>
      <c r="O62" s="12">
        <f t="shared" si="6"/>
        <v>244</v>
      </c>
      <c r="P62" s="12">
        <f t="shared" si="6"/>
        <v>740</v>
      </c>
      <c r="Q62" s="12">
        <f t="shared" si="6"/>
        <v>159</v>
      </c>
      <c r="R62" s="12">
        <f t="shared" si="6"/>
        <v>126629</v>
      </c>
      <c r="S62" s="12">
        <f t="shared" si="6"/>
        <v>0</v>
      </c>
      <c r="T62" s="12">
        <f t="shared" si="6"/>
        <v>173</v>
      </c>
      <c r="U62" s="12">
        <f t="shared" si="6"/>
        <v>1934</v>
      </c>
      <c r="V62" s="12">
        <f t="shared" si="6"/>
        <v>5</v>
      </c>
      <c r="W62" s="12">
        <f t="shared" si="6"/>
        <v>168868</v>
      </c>
      <c r="X62" s="12">
        <f t="shared" si="6"/>
        <v>22103</v>
      </c>
      <c r="Y62" s="12">
        <f t="shared" si="6"/>
        <v>220414</v>
      </c>
      <c r="Z62" s="12">
        <f t="shared" si="6"/>
        <v>333</v>
      </c>
      <c r="AA62" s="12">
        <f t="shared" si="6"/>
        <v>1272</v>
      </c>
      <c r="AB62" s="12">
        <f t="shared" si="6"/>
        <v>216</v>
      </c>
      <c r="AC62" s="12">
        <f t="shared" si="6"/>
        <v>957461</v>
      </c>
      <c r="AD62" s="12">
        <f t="shared" si="6"/>
        <v>1997918.1809300007</v>
      </c>
      <c r="AE62" s="12">
        <f t="shared" si="6"/>
        <v>2955379.1809300003</v>
      </c>
    </row>
    <row r="63" spans="1:31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x14ac:dyDescent="0.3">
      <c r="A64" s="3" t="s">
        <v>57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</row>
  </sheetData>
  <printOptions horizontalCentered="1"/>
  <pageMargins left="0" right="0" top="0.39370078740157483" bottom="0.39370078740157483" header="0" footer="0"/>
  <pageSetup paperSize="9" scale="63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2022</vt:lpstr>
      <vt:lpstr>2023</vt:lpstr>
      <vt:lpstr>DIF</vt:lpstr>
      <vt:lpstr>2022-ene-oct</vt:lpstr>
      <vt:lpstr>2023-ene-oct</vt:lpstr>
      <vt:lpstr>2023-ene-jul</vt:lpstr>
      <vt:lpstr>2022-1er sem</vt:lpstr>
      <vt:lpstr>2023-1er sem</vt:lpstr>
      <vt:lpstr>2023-ene-ago</vt:lpstr>
      <vt:lpstr>2023-ene-sep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FEPEX - Ana Isabel Jiménez Juárez</dc:creator>
  <cp:lastModifiedBy>FEPEX - Ana Isabel Jiménez Juárez</cp:lastModifiedBy>
  <cp:lastPrinted>2023-05-12T09:58:15Z</cp:lastPrinted>
  <dcterms:created xsi:type="dcterms:W3CDTF">2023-05-12T08:20:08Z</dcterms:created>
  <dcterms:modified xsi:type="dcterms:W3CDTF">2024-02-20T08:46:53Z</dcterms:modified>
</cp:coreProperties>
</file>