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epexmadrid-my.sharepoint.com/personal/ana_fepex_es/Documents/PORTAL/Estadísticas/ADUANAS/FyH/Export/"/>
    </mc:Choice>
  </mc:AlternateContent>
  <xr:revisionPtr revIDLastSave="326" documentId="14_{F5BB1C65-2F00-4DB4-9037-35D5CB57E2C6}" xr6:coauthVersionLast="47" xr6:coauthVersionMax="47" xr10:uidLastSave="{B648586B-FCBA-41A5-A547-CCE1609B92F2}"/>
  <bookViews>
    <workbookView xWindow="28680" yWindow="-120" windowWidth="29040" windowHeight="15720" activeTab="2" xr2:uid="{98357577-0C59-43CE-ADB2-F9711BA289E5}"/>
  </bookViews>
  <sheets>
    <sheet name="2022" sheetId="7" r:id="rId1"/>
    <sheet name="2023" sheetId="15" r:id="rId2"/>
    <sheet name="2024" sheetId="2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26" l="1"/>
  <c r="R61" i="26"/>
  <c r="R62" i="26" s="1"/>
  <c r="Q61" i="26"/>
  <c r="Q62" i="26" s="1"/>
  <c r="P61" i="26"/>
  <c r="P62" i="26" s="1"/>
  <c r="O61" i="26"/>
  <c r="N61" i="26"/>
  <c r="M61" i="26"/>
  <c r="L61" i="26"/>
  <c r="K61" i="26"/>
  <c r="J61" i="26"/>
  <c r="J62" i="26" s="1"/>
  <c r="I61" i="26"/>
  <c r="I62" i="26" s="1"/>
  <c r="H61" i="26"/>
  <c r="H62" i="26" s="1"/>
  <c r="G61" i="26"/>
  <c r="F61" i="26"/>
  <c r="E61" i="26"/>
  <c r="D61" i="26"/>
  <c r="C61" i="26"/>
  <c r="B61" i="26"/>
  <c r="B62" i="26" s="1"/>
  <c r="T60" i="26"/>
  <c r="T59" i="26"/>
  <c r="T58" i="26"/>
  <c r="T57" i="26"/>
  <c r="T56" i="26"/>
  <c r="T55" i="26"/>
  <c r="T54" i="26"/>
  <c r="T53" i="26"/>
  <c r="T52" i="26"/>
  <c r="T51" i="26"/>
  <c r="T50" i="26"/>
  <c r="T49" i="26"/>
  <c r="T48" i="26"/>
  <c r="T47" i="26"/>
  <c r="T46" i="26"/>
  <c r="T45" i="26"/>
  <c r="T44" i="26"/>
  <c r="T43" i="26"/>
  <c r="T42" i="26"/>
  <c r="T41" i="26"/>
  <c r="T40" i="26"/>
  <c r="T39" i="26"/>
  <c r="T38" i="26"/>
  <c r="T37" i="26"/>
  <c r="T36" i="26"/>
  <c r="T35" i="26"/>
  <c r="T34" i="26"/>
  <c r="T33" i="26"/>
  <c r="T32" i="26"/>
  <c r="S31" i="26"/>
  <c r="R31" i="26"/>
  <c r="Q31" i="26"/>
  <c r="P31" i="26"/>
  <c r="O31" i="26"/>
  <c r="N31" i="26"/>
  <c r="M31" i="26"/>
  <c r="L31" i="26"/>
  <c r="K31" i="26"/>
  <c r="J31" i="26"/>
  <c r="I31" i="26"/>
  <c r="H31" i="26"/>
  <c r="G31" i="26"/>
  <c r="F31" i="26"/>
  <c r="E31" i="26"/>
  <c r="D31" i="26"/>
  <c r="C31" i="26"/>
  <c r="B31" i="26"/>
  <c r="T30" i="26"/>
  <c r="T29" i="26"/>
  <c r="T28" i="26"/>
  <c r="T27" i="26"/>
  <c r="T26" i="26"/>
  <c r="T25" i="26"/>
  <c r="T24" i="26"/>
  <c r="T23" i="26"/>
  <c r="T22" i="26"/>
  <c r="T21" i="26"/>
  <c r="T20" i="26"/>
  <c r="T19" i="26"/>
  <c r="T18" i="26"/>
  <c r="T17" i="26"/>
  <c r="T16" i="26"/>
  <c r="T15" i="26"/>
  <c r="T14" i="26"/>
  <c r="T13" i="26"/>
  <c r="T12" i="26"/>
  <c r="T11" i="26"/>
  <c r="T10" i="26"/>
  <c r="T9" i="26"/>
  <c r="T8" i="26"/>
  <c r="E62" i="26" l="1"/>
  <c r="F62" i="26"/>
  <c r="N62" i="26"/>
  <c r="T61" i="26"/>
  <c r="M62" i="26"/>
  <c r="C62" i="26"/>
  <c r="K62" i="26"/>
  <c r="S62" i="26"/>
  <c r="D62" i="26"/>
  <c r="L62" i="26"/>
  <c r="T31" i="26"/>
  <c r="G62" i="26"/>
  <c r="O62" i="26"/>
  <c r="T62" i="26" l="1"/>
  <c r="H63" i="26" s="1"/>
  <c r="L63" i="26"/>
  <c r="S63" i="26"/>
  <c r="P63" i="26"/>
  <c r="O63" i="26"/>
  <c r="G63" i="26" l="1"/>
  <c r="N63" i="26"/>
  <c r="D63" i="26"/>
  <c r="M63" i="26"/>
  <c r="Q63" i="26"/>
  <c r="J63" i="26"/>
  <c r="R63" i="26"/>
  <c r="C63" i="26"/>
  <c r="B63" i="26"/>
  <c r="I63" i="26"/>
  <c r="E63" i="26"/>
  <c r="K63" i="26"/>
  <c r="F63" i="26"/>
  <c r="S61" i="15" l="1"/>
  <c r="R61" i="15"/>
  <c r="Q61" i="15"/>
  <c r="Q62" i="15" s="1"/>
  <c r="P61" i="15"/>
  <c r="P62" i="15" s="1"/>
  <c r="O61" i="15"/>
  <c r="O62" i="15" s="1"/>
  <c r="N61" i="15"/>
  <c r="M61" i="15"/>
  <c r="L61" i="15"/>
  <c r="K61" i="15"/>
  <c r="J61" i="15"/>
  <c r="I61" i="15"/>
  <c r="H61" i="15"/>
  <c r="G61" i="15"/>
  <c r="F61" i="15"/>
  <c r="E61" i="15"/>
  <c r="E62" i="15" s="1"/>
  <c r="D61" i="15"/>
  <c r="D62" i="15" s="1"/>
  <c r="C61" i="15"/>
  <c r="C62" i="15" s="1"/>
  <c r="B61" i="15"/>
  <c r="T60" i="15"/>
  <c r="T59" i="15"/>
  <c r="T58" i="15"/>
  <c r="T57" i="15"/>
  <c r="T56" i="15"/>
  <c r="T55" i="15"/>
  <c r="T54" i="15"/>
  <c r="T53" i="15"/>
  <c r="T52" i="15"/>
  <c r="T51" i="15"/>
  <c r="T50" i="15"/>
  <c r="T49" i="15"/>
  <c r="T48" i="15"/>
  <c r="T47" i="15"/>
  <c r="T46" i="15"/>
  <c r="T45" i="15"/>
  <c r="T44" i="15"/>
  <c r="T43" i="15"/>
  <c r="T42" i="15"/>
  <c r="T41" i="15"/>
  <c r="T40" i="15"/>
  <c r="T39" i="15"/>
  <c r="T38" i="15"/>
  <c r="T37" i="15"/>
  <c r="T36" i="15"/>
  <c r="T35" i="15"/>
  <c r="T34" i="15"/>
  <c r="T33" i="15"/>
  <c r="T32" i="15"/>
  <c r="S31" i="15"/>
  <c r="R31" i="15"/>
  <c r="Q31" i="15"/>
  <c r="P31" i="15"/>
  <c r="O31" i="15"/>
  <c r="N31" i="15"/>
  <c r="M31" i="15"/>
  <c r="L31" i="15"/>
  <c r="K31" i="15"/>
  <c r="J31" i="15"/>
  <c r="I31" i="15"/>
  <c r="H31" i="15"/>
  <c r="G31" i="15"/>
  <c r="F31" i="15"/>
  <c r="E31" i="15"/>
  <c r="D31" i="15"/>
  <c r="C31" i="15"/>
  <c r="B31" i="15"/>
  <c r="T30" i="15"/>
  <c r="T29" i="15"/>
  <c r="T28" i="15"/>
  <c r="T27" i="15"/>
  <c r="T26" i="15"/>
  <c r="T25" i="15"/>
  <c r="T24" i="15"/>
  <c r="T23" i="15"/>
  <c r="T22" i="15"/>
  <c r="T21" i="15"/>
  <c r="T20" i="15"/>
  <c r="T19" i="15"/>
  <c r="T18" i="15"/>
  <c r="T17" i="15"/>
  <c r="T16" i="15"/>
  <c r="T15" i="15"/>
  <c r="T14" i="15"/>
  <c r="T13" i="15"/>
  <c r="T12" i="15"/>
  <c r="T11" i="15"/>
  <c r="T10" i="15"/>
  <c r="T9" i="15"/>
  <c r="T8" i="15"/>
  <c r="L62" i="15" l="1"/>
  <c r="J62" i="15"/>
  <c r="K62" i="15"/>
  <c r="S62" i="15"/>
  <c r="T61" i="15"/>
  <c r="I62" i="15"/>
  <c r="G62" i="15"/>
  <c r="H62" i="15"/>
  <c r="T31" i="15"/>
  <c r="F62" i="15"/>
  <c r="R62" i="15"/>
  <c r="M62" i="15"/>
  <c r="B62" i="15"/>
  <c r="N62" i="15"/>
  <c r="T62" i="15" l="1"/>
  <c r="R63" i="15" s="1"/>
  <c r="L63" i="15"/>
  <c r="I63" i="15"/>
  <c r="S63" i="15"/>
  <c r="B63" i="15"/>
  <c r="H63" i="15"/>
  <c r="D63" i="15"/>
  <c r="P63" i="15"/>
  <c r="G63" i="15"/>
  <c r="C63" i="15"/>
  <c r="O63" i="15"/>
  <c r="J63" i="15"/>
  <c r="K63" i="15"/>
  <c r="M63" i="15"/>
  <c r="N63" i="15"/>
  <c r="E63" i="15"/>
  <c r="Q63" i="15"/>
  <c r="F63" i="15"/>
  <c r="R61" i="7" l="1"/>
  <c r="Q61" i="7"/>
  <c r="Q62" i="7" s="1"/>
  <c r="P61" i="7"/>
  <c r="O61" i="7"/>
  <c r="N61" i="7"/>
  <c r="M61" i="7"/>
  <c r="Q31" i="7"/>
  <c r="P31" i="7"/>
  <c r="O31" i="7"/>
  <c r="N31" i="7"/>
  <c r="M31" i="7"/>
  <c r="S61" i="7"/>
  <c r="L61" i="7"/>
  <c r="K61" i="7"/>
  <c r="J61" i="7"/>
  <c r="I61" i="7"/>
  <c r="H61" i="7"/>
  <c r="G61" i="7"/>
  <c r="F61" i="7"/>
  <c r="E61" i="7"/>
  <c r="D61" i="7"/>
  <c r="C61" i="7"/>
  <c r="B61" i="7"/>
  <c r="T60" i="7"/>
  <c r="T59" i="7"/>
  <c r="T58" i="7"/>
  <c r="T57" i="7"/>
  <c r="T56" i="7"/>
  <c r="T55" i="7"/>
  <c r="T54" i="7"/>
  <c r="T53" i="7"/>
  <c r="T52" i="7"/>
  <c r="T51" i="7"/>
  <c r="T50" i="7"/>
  <c r="T49" i="7"/>
  <c r="T48" i="7"/>
  <c r="T47" i="7"/>
  <c r="T46" i="7"/>
  <c r="T45" i="7"/>
  <c r="T44" i="7"/>
  <c r="T43" i="7"/>
  <c r="T42" i="7"/>
  <c r="T41" i="7"/>
  <c r="T40" i="7"/>
  <c r="T39" i="7"/>
  <c r="T38" i="7"/>
  <c r="T37" i="7"/>
  <c r="T36" i="7"/>
  <c r="T35" i="7"/>
  <c r="T34" i="7"/>
  <c r="T33" i="7"/>
  <c r="T32" i="7"/>
  <c r="S31" i="7"/>
  <c r="L31" i="7"/>
  <c r="K31" i="7"/>
  <c r="J31" i="7"/>
  <c r="I31" i="7"/>
  <c r="H31" i="7"/>
  <c r="G31" i="7"/>
  <c r="F31" i="7"/>
  <c r="E31" i="7"/>
  <c r="D31" i="7"/>
  <c r="C31" i="7"/>
  <c r="B31" i="7"/>
  <c r="T30" i="7"/>
  <c r="T29" i="7"/>
  <c r="T28" i="7"/>
  <c r="T27" i="7"/>
  <c r="T26" i="7"/>
  <c r="T25" i="7"/>
  <c r="T24" i="7"/>
  <c r="T23" i="7"/>
  <c r="T22" i="7"/>
  <c r="T21" i="7"/>
  <c r="T20" i="7"/>
  <c r="T19" i="7"/>
  <c r="T18" i="7"/>
  <c r="T17" i="7"/>
  <c r="T16" i="7"/>
  <c r="T15" i="7"/>
  <c r="T14" i="7"/>
  <c r="T13" i="7"/>
  <c r="T12" i="7"/>
  <c r="T11" i="7"/>
  <c r="T10" i="7"/>
  <c r="T9" i="7"/>
  <c r="O62" i="7" l="1"/>
  <c r="N62" i="7"/>
  <c r="P62" i="7"/>
  <c r="M62" i="7"/>
  <c r="H62" i="7"/>
  <c r="G62" i="7"/>
  <c r="I62" i="7"/>
  <c r="B62" i="7"/>
  <c r="J62" i="7"/>
  <c r="D62" i="7"/>
  <c r="L62" i="7"/>
  <c r="C62" i="7"/>
  <c r="K62" i="7"/>
  <c r="T61" i="7"/>
  <c r="E62" i="7"/>
  <c r="S62" i="7"/>
  <c r="F62" i="7"/>
  <c r="T8" i="7" l="1"/>
  <c r="T31" i="7" s="1"/>
  <c r="T62" i="7" s="1"/>
  <c r="L63" i="7" s="1"/>
  <c r="R31" i="7"/>
  <c r="R62" i="7" s="1"/>
  <c r="E63" i="7" l="1"/>
  <c r="B63" i="7"/>
  <c r="S63" i="7"/>
  <c r="M63" i="7"/>
  <c r="J63" i="7"/>
  <c r="H63" i="7"/>
  <c r="R63" i="7"/>
  <c r="F63" i="7"/>
  <c r="D63" i="7"/>
  <c r="O63" i="7"/>
  <c r="Q63" i="7"/>
  <c r="N63" i="7"/>
  <c r="P63" i="7"/>
  <c r="C63" i="7"/>
  <c r="G63" i="7"/>
  <c r="I63" i="7"/>
  <c r="K63" i="7"/>
</calcChain>
</file>

<file path=xl/sharedStrings.xml><?xml version="1.0" encoding="utf-8"?>
<sst xmlns="http://schemas.openxmlformats.org/spreadsheetml/2006/main" count="237" uniqueCount="82">
  <si>
    <t>AÑO 2022</t>
  </si>
  <si>
    <t>TONELADAS</t>
  </si>
  <si>
    <t>TOTAL</t>
  </si>
  <si>
    <t>Acelga</t>
  </si>
  <si>
    <t>Ajo</t>
  </si>
  <si>
    <t>Alcachofa</t>
  </si>
  <si>
    <t>Apio</t>
  </si>
  <si>
    <t>Berenjena</t>
  </si>
  <si>
    <t>Calabacín</t>
  </si>
  <si>
    <t>Calabaza</t>
  </si>
  <si>
    <t>Cebolla</t>
  </si>
  <si>
    <t>Coles</t>
  </si>
  <si>
    <t>Endivia y escarola</t>
  </si>
  <si>
    <t>Espárrago</t>
  </si>
  <si>
    <t>Espinaca</t>
  </si>
  <si>
    <t>Guisante</t>
  </si>
  <si>
    <t>Judía verde</t>
  </si>
  <si>
    <t>Lechuga</t>
  </si>
  <si>
    <t>Maíz dulce</t>
  </si>
  <si>
    <t>Patata</t>
  </si>
  <si>
    <t>Pepino</t>
  </si>
  <si>
    <t>Pimiento</t>
  </si>
  <si>
    <t>Puerro</t>
  </si>
  <si>
    <t>Tomate</t>
  </si>
  <si>
    <t>Zanahoria</t>
  </si>
  <si>
    <t>Otras hortalizas frescas</t>
  </si>
  <si>
    <t>T. HORTALIZAS</t>
  </si>
  <si>
    <t>Aguacate</t>
  </si>
  <si>
    <t>Albaricoque</t>
  </si>
  <si>
    <t>Arándano</t>
  </si>
  <si>
    <t>Caqui</t>
  </si>
  <si>
    <t>Cereza y guinda</t>
  </si>
  <si>
    <t>Ciruela</t>
  </si>
  <si>
    <t>Frambuesa</t>
  </si>
  <si>
    <t>Fresa</t>
  </si>
  <si>
    <t>Grosella</t>
  </si>
  <si>
    <t>Higo fresco</t>
  </si>
  <si>
    <t>Kiwi</t>
  </si>
  <si>
    <t>Limón y lima</t>
  </si>
  <si>
    <t>Mandarina</t>
  </si>
  <si>
    <t>Mango, guayaba</t>
  </si>
  <si>
    <t>Manzana</t>
  </si>
  <si>
    <t>Melocotón</t>
  </si>
  <si>
    <t>Melón</t>
  </si>
  <si>
    <t>Mora</t>
  </si>
  <si>
    <t>Naranja</t>
  </si>
  <si>
    <t>Nectarina</t>
  </si>
  <si>
    <t>Otros cítricos</t>
  </si>
  <si>
    <t>Paraguaya</t>
  </si>
  <si>
    <t>Pera</t>
  </si>
  <si>
    <t>Piña</t>
  </si>
  <si>
    <t>Plátano</t>
  </si>
  <si>
    <t>Pomelo</t>
  </si>
  <si>
    <t>Sandía</t>
  </si>
  <si>
    <t>Uva de mesa</t>
  </si>
  <si>
    <t>Otras frutas</t>
  </si>
  <si>
    <t>TOTAL FRUTAS</t>
  </si>
  <si>
    <t>TOTAL F. Y H.</t>
  </si>
  <si>
    <t>* Datos sin consolidar</t>
  </si>
  <si>
    <t>EXPORTACIONES ESPAÑOLAS DE FRUTAS Y HORTALIZAS FRESCAS POR COMUNIDAD AUTÓNOMA DE ORIGEN</t>
  </si>
  <si>
    <t>Andalucía</t>
  </si>
  <si>
    <t>Aragón</t>
  </si>
  <si>
    <t>Asturias</t>
  </si>
  <si>
    <t>Baleares</t>
  </si>
  <si>
    <t>C.Valenciana</t>
  </si>
  <si>
    <t>Canarias</t>
  </si>
  <si>
    <t>Cantabria</t>
  </si>
  <si>
    <t>C-LaMancha</t>
  </si>
  <si>
    <t>C-León</t>
  </si>
  <si>
    <t>Cataluña</t>
  </si>
  <si>
    <t>Extremadura</t>
  </si>
  <si>
    <t>Galicia</t>
  </si>
  <si>
    <t>Madrid</t>
  </si>
  <si>
    <t>Murcia</t>
  </si>
  <si>
    <t>Navarra</t>
  </si>
  <si>
    <t>País Vasco</t>
  </si>
  <si>
    <t xml:space="preserve">Otras </t>
  </si>
  <si>
    <t>Rioja</t>
  </si>
  <si>
    <t>%cuota</t>
  </si>
  <si>
    <t>AÑO 2023</t>
  </si>
  <si>
    <t>AÑO 2024</t>
  </si>
  <si>
    <t>* Datos definitivos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</si>
</sst>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4"/>
      <color rgb="FF0070C0"/>
      <name val="Calibri"/>
      <family val="2"/>
    </font>
    <font>
      <sz val="14"/>
      <color theme="4" tint="-0.249977111117893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">
    <xf numFmtId="0" fontId="0" fillId="0" borderId="0"/>
    <xf numFmtId="0" fontId="2" fillId="0" borderId="0"/>
    <xf numFmtId="0" fontId="7" fillId="0" borderId="1" applyNumberFormat="0" applyFill="0" applyAlignment="0" applyProtection="0"/>
    <xf numFmtId="0" fontId="1" fillId="2" borderId="0" applyNumberFormat="0" applyBorder="0" applyAlignment="0" applyProtection="0"/>
  </cellStyleXfs>
  <cellXfs count="16">
    <xf numFmtId="0" fontId="0" fillId="0" borderId="0" xfId="0"/>
    <xf numFmtId="3" fontId="3" fillId="0" borderId="0" xfId="1" applyNumberFormat="1" applyFont="1"/>
    <xf numFmtId="0" fontId="4" fillId="0" borderId="0" xfId="1" applyFont="1"/>
    <xf numFmtId="3" fontId="5" fillId="0" borderId="0" xfId="1" applyNumberFormat="1" applyFont="1"/>
    <xf numFmtId="3" fontId="6" fillId="0" borderId="0" xfId="1" applyNumberFormat="1" applyFont="1"/>
    <xf numFmtId="0" fontId="3" fillId="0" borderId="0" xfId="1" applyFont="1"/>
    <xf numFmtId="0" fontId="5" fillId="0" borderId="0" xfId="1" applyFont="1"/>
    <xf numFmtId="3" fontId="7" fillId="0" borderId="1" xfId="2" applyNumberFormat="1" applyFill="1" applyAlignment="1">
      <alignment horizontal="center"/>
    </xf>
    <xf numFmtId="3" fontId="8" fillId="0" borderId="0" xfId="3" applyNumberFormat="1" applyFont="1" applyFill="1" applyBorder="1" applyAlignment="1">
      <alignment horizontal="left"/>
    </xf>
    <xf numFmtId="3" fontId="9" fillId="0" borderId="0" xfId="3" applyNumberFormat="1" applyFont="1" applyFill="1" applyBorder="1"/>
    <xf numFmtId="3" fontId="7" fillId="0" borderId="0" xfId="3" applyNumberFormat="1" applyFont="1" applyFill="1" applyBorder="1" applyAlignment="1">
      <alignment horizontal="right"/>
    </xf>
    <xf numFmtId="3" fontId="7" fillId="0" borderId="1" xfId="2" applyNumberFormat="1" applyFill="1" applyAlignment="1">
      <alignment horizontal="right"/>
    </xf>
    <xf numFmtId="3" fontId="7" fillId="0" borderId="1" xfId="2" applyNumberFormat="1" applyFill="1"/>
    <xf numFmtId="3" fontId="8" fillId="0" borderId="0" xfId="3" applyNumberFormat="1" applyFont="1" applyFill="1" applyBorder="1"/>
    <xf numFmtId="3" fontId="7" fillId="0" borderId="0" xfId="3" applyNumberFormat="1" applyFont="1" applyFill="1" applyBorder="1"/>
    <xf numFmtId="3" fontId="0" fillId="0" borderId="0" xfId="0" applyNumberFormat="1"/>
  </cellXfs>
  <cellStyles count="4">
    <cellStyle name="20% - Énfasis3 2" xfId="3" xr:uid="{090C7E6F-5FD7-4A96-B133-F37DAF1E60B0}"/>
    <cellStyle name="Normal" xfId="0" builtinId="0"/>
    <cellStyle name="Normal 2" xfId="1" xr:uid="{9391B1AC-21A2-47A9-B428-64CFF092F69D}"/>
    <cellStyle name="Total 2" xfId="2" xr:uid="{E5AE360B-64E9-46D8-AEE0-31CA3B5BAB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E754B-BAD0-449E-9920-355B7FE59185}">
  <sheetPr>
    <pageSetUpPr fitToPage="1"/>
  </sheetPr>
  <dimension ref="A3:V64"/>
  <sheetViews>
    <sheetView workbookViewId="0">
      <selection activeCell="E18" sqref="E18"/>
    </sheetView>
  </sheetViews>
  <sheetFormatPr baseColWidth="10" defaultRowHeight="14.4" x14ac:dyDescent="0.3"/>
  <cols>
    <col min="1" max="1" width="21.6640625" customWidth="1"/>
    <col min="21" max="21" width="11.5546875" style="15"/>
  </cols>
  <sheetData>
    <row r="3" spans="1:22" ht="18" x14ac:dyDescent="0.35">
      <c r="A3" s="1" t="s">
        <v>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8" x14ac:dyDescent="0.35">
      <c r="A4" s="1" t="s">
        <v>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2</v>
      </c>
    </row>
    <row r="8" spans="1:22" ht="15" thickTop="1" x14ac:dyDescent="0.3">
      <c r="A8" s="8" t="s">
        <v>3</v>
      </c>
      <c r="B8" s="9">
        <v>263</v>
      </c>
      <c r="C8" s="9"/>
      <c r="D8" s="9"/>
      <c r="E8" s="9"/>
      <c r="F8" s="9">
        <v>1474</v>
      </c>
      <c r="G8" s="9"/>
      <c r="H8" s="9"/>
      <c r="I8" s="9">
        <v>1</v>
      </c>
      <c r="J8" s="9"/>
      <c r="K8" s="9">
        <v>645</v>
      </c>
      <c r="L8" s="9">
        <v>0</v>
      </c>
      <c r="M8" s="9">
        <v>0</v>
      </c>
      <c r="N8" s="9">
        <v>69</v>
      </c>
      <c r="O8" s="9">
        <v>1271</v>
      </c>
      <c r="P8" s="9">
        <v>187</v>
      </c>
      <c r="Q8" s="9">
        <v>3</v>
      </c>
      <c r="R8" s="9">
        <v>5</v>
      </c>
      <c r="S8" s="9">
        <v>0</v>
      </c>
      <c r="T8" s="10">
        <f t="shared" ref="T8:T30" si="0">SUM(B8:S8)</f>
        <v>3918</v>
      </c>
      <c r="V8" s="15"/>
    </row>
    <row r="9" spans="1:22" x14ac:dyDescent="0.3">
      <c r="A9" s="8" t="s">
        <v>4</v>
      </c>
      <c r="B9" s="9">
        <v>46312</v>
      </c>
      <c r="C9" s="9">
        <v>1198</v>
      </c>
      <c r="D9" s="9"/>
      <c r="E9" s="9">
        <v>1</v>
      </c>
      <c r="F9" s="9">
        <v>41286</v>
      </c>
      <c r="G9" s="9">
        <v>18</v>
      </c>
      <c r="H9" s="9"/>
      <c r="I9" s="9">
        <v>48083</v>
      </c>
      <c r="J9" s="9">
        <v>3541</v>
      </c>
      <c r="K9" s="9">
        <v>2699</v>
      </c>
      <c r="L9" s="9">
        <v>6927</v>
      </c>
      <c r="M9" s="9">
        <v>21</v>
      </c>
      <c r="N9" s="9">
        <v>6553</v>
      </c>
      <c r="O9" s="9">
        <v>6494</v>
      </c>
      <c r="P9" s="9">
        <v>206</v>
      </c>
      <c r="Q9" s="9">
        <v>1604</v>
      </c>
      <c r="R9" s="9">
        <v>18</v>
      </c>
      <c r="S9" s="9"/>
      <c r="T9" s="10">
        <f t="shared" si="0"/>
        <v>164961</v>
      </c>
      <c r="V9" s="15"/>
    </row>
    <row r="10" spans="1:22" x14ac:dyDescent="0.3">
      <c r="A10" s="8" t="s">
        <v>5</v>
      </c>
      <c r="B10" s="9">
        <v>723</v>
      </c>
      <c r="C10" s="9">
        <v>0</v>
      </c>
      <c r="D10" s="9"/>
      <c r="E10" s="9">
        <v>0</v>
      </c>
      <c r="F10" s="9">
        <v>7772</v>
      </c>
      <c r="G10" s="9"/>
      <c r="H10" s="9"/>
      <c r="I10" s="9">
        <v>2</v>
      </c>
      <c r="J10" s="9">
        <v>1</v>
      </c>
      <c r="K10" s="9">
        <v>910</v>
      </c>
      <c r="L10" s="9"/>
      <c r="M10" s="9">
        <v>0</v>
      </c>
      <c r="N10" s="9">
        <v>21</v>
      </c>
      <c r="O10" s="9">
        <v>6587</v>
      </c>
      <c r="P10" s="9">
        <v>2</v>
      </c>
      <c r="Q10" s="9">
        <v>0</v>
      </c>
      <c r="R10" s="9"/>
      <c r="S10" s="9"/>
      <c r="T10" s="10">
        <f t="shared" si="0"/>
        <v>16018</v>
      </c>
      <c r="V10" s="15"/>
    </row>
    <row r="11" spans="1:22" x14ac:dyDescent="0.3">
      <c r="A11" s="8" t="s">
        <v>6</v>
      </c>
      <c r="B11" s="9">
        <v>9151</v>
      </c>
      <c r="C11" s="9"/>
      <c r="D11" s="9"/>
      <c r="E11" s="9"/>
      <c r="F11" s="9">
        <v>15780</v>
      </c>
      <c r="G11" s="9">
        <v>1</v>
      </c>
      <c r="H11" s="9"/>
      <c r="I11" s="9">
        <v>140</v>
      </c>
      <c r="J11" s="9">
        <v>2</v>
      </c>
      <c r="K11" s="9">
        <v>1977</v>
      </c>
      <c r="L11" s="9"/>
      <c r="M11" s="9">
        <v>20</v>
      </c>
      <c r="N11" s="9">
        <v>246</v>
      </c>
      <c r="O11" s="9">
        <v>64792</v>
      </c>
      <c r="P11" s="9">
        <v>9</v>
      </c>
      <c r="Q11" s="9">
        <v>1427</v>
      </c>
      <c r="R11" s="9"/>
      <c r="S11" s="9">
        <v>0</v>
      </c>
      <c r="T11" s="10">
        <f t="shared" si="0"/>
        <v>93545</v>
      </c>
      <c r="V11" s="15"/>
    </row>
    <row r="12" spans="1:22" x14ac:dyDescent="0.3">
      <c r="A12" s="8" t="s">
        <v>7</v>
      </c>
      <c r="B12" s="9">
        <v>126829</v>
      </c>
      <c r="C12" s="9">
        <v>3</v>
      </c>
      <c r="D12" s="9"/>
      <c r="E12" s="9">
        <v>1</v>
      </c>
      <c r="F12" s="9">
        <v>7165</v>
      </c>
      <c r="G12" s="9">
        <v>16</v>
      </c>
      <c r="H12" s="9"/>
      <c r="I12" s="9">
        <v>3</v>
      </c>
      <c r="J12" s="9">
        <v>24</v>
      </c>
      <c r="K12" s="9">
        <v>10070</v>
      </c>
      <c r="L12" s="9">
        <v>0</v>
      </c>
      <c r="M12" s="9">
        <v>5</v>
      </c>
      <c r="N12" s="9">
        <v>1555</v>
      </c>
      <c r="O12" s="9">
        <v>3463</v>
      </c>
      <c r="P12" s="9">
        <v>223</v>
      </c>
      <c r="Q12" s="9">
        <v>988</v>
      </c>
      <c r="R12" s="9">
        <v>0</v>
      </c>
      <c r="S12" s="9">
        <v>34</v>
      </c>
      <c r="T12" s="10">
        <f t="shared" si="0"/>
        <v>150379</v>
      </c>
      <c r="V12" s="15"/>
    </row>
    <row r="13" spans="1:22" x14ac:dyDescent="0.3">
      <c r="A13" s="8" t="s">
        <v>8</v>
      </c>
      <c r="B13" s="9">
        <v>298740</v>
      </c>
      <c r="C13" s="9">
        <v>11</v>
      </c>
      <c r="D13" s="9"/>
      <c r="E13" s="9">
        <v>6</v>
      </c>
      <c r="F13" s="9">
        <v>25545</v>
      </c>
      <c r="G13" s="9">
        <v>24</v>
      </c>
      <c r="H13" s="9"/>
      <c r="I13" s="9">
        <v>52</v>
      </c>
      <c r="J13" s="9">
        <v>7</v>
      </c>
      <c r="K13" s="9">
        <v>9490</v>
      </c>
      <c r="L13" s="9">
        <v>94</v>
      </c>
      <c r="M13" s="9">
        <v>1</v>
      </c>
      <c r="N13" s="9">
        <v>4404</v>
      </c>
      <c r="O13" s="9">
        <v>13198</v>
      </c>
      <c r="P13" s="9">
        <v>12</v>
      </c>
      <c r="Q13" s="9">
        <v>2345</v>
      </c>
      <c r="R13" s="9">
        <v>0</v>
      </c>
      <c r="S13" s="9">
        <v>27</v>
      </c>
      <c r="T13" s="10">
        <f t="shared" si="0"/>
        <v>353956</v>
      </c>
      <c r="V13" s="15"/>
    </row>
    <row r="14" spans="1:22" x14ac:dyDescent="0.3">
      <c r="A14" s="8" t="s">
        <v>9</v>
      </c>
      <c r="B14" s="9">
        <v>16967</v>
      </c>
      <c r="C14" s="9">
        <v>63</v>
      </c>
      <c r="D14" s="9">
        <v>0</v>
      </c>
      <c r="E14" s="9">
        <v>0</v>
      </c>
      <c r="F14" s="9">
        <v>8905</v>
      </c>
      <c r="G14" s="9">
        <v>61</v>
      </c>
      <c r="H14" s="9"/>
      <c r="I14" s="9">
        <v>496</v>
      </c>
      <c r="J14" s="9">
        <v>1</v>
      </c>
      <c r="K14" s="9">
        <v>3374</v>
      </c>
      <c r="L14" s="9">
        <v>39</v>
      </c>
      <c r="M14" s="9">
        <v>1</v>
      </c>
      <c r="N14" s="9">
        <v>328</v>
      </c>
      <c r="O14" s="9">
        <v>15351</v>
      </c>
      <c r="P14" s="9">
        <v>16</v>
      </c>
      <c r="Q14" s="9">
        <v>579</v>
      </c>
      <c r="R14" s="9">
        <v>20</v>
      </c>
      <c r="S14" s="9">
        <v>8</v>
      </c>
      <c r="T14" s="10">
        <f t="shared" si="0"/>
        <v>46209</v>
      </c>
      <c r="V14" s="15"/>
    </row>
    <row r="15" spans="1:22" x14ac:dyDescent="0.3">
      <c r="A15" s="8" t="s">
        <v>10</v>
      </c>
      <c r="B15" s="9">
        <v>32290</v>
      </c>
      <c r="C15" s="9">
        <v>6854</v>
      </c>
      <c r="D15" s="9">
        <v>0</v>
      </c>
      <c r="E15" s="9">
        <v>2</v>
      </c>
      <c r="F15" s="9">
        <v>175914</v>
      </c>
      <c r="G15" s="9">
        <v>63</v>
      </c>
      <c r="H15" s="9"/>
      <c r="I15" s="9">
        <v>50414</v>
      </c>
      <c r="J15" s="9">
        <v>4437</v>
      </c>
      <c r="K15" s="9">
        <v>11598</v>
      </c>
      <c r="L15" s="9">
        <v>48</v>
      </c>
      <c r="M15" s="9">
        <v>242</v>
      </c>
      <c r="N15" s="9">
        <v>16550</v>
      </c>
      <c r="O15" s="9">
        <v>2305</v>
      </c>
      <c r="P15" s="9">
        <v>15056</v>
      </c>
      <c r="Q15" s="9">
        <v>1132</v>
      </c>
      <c r="R15" s="9">
        <v>92</v>
      </c>
      <c r="S15" s="9">
        <v>0</v>
      </c>
      <c r="T15" s="10">
        <f t="shared" si="0"/>
        <v>316997</v>
      </c>
      <c r="V15" s="15"/>
    </row>
    <row r="16" spans="1:22" x14ac:dyDescent="0.3">
      <c r="A16" s="8" t="s">
        <v>11</v>
      </c>
      <c r="B16" s="9">
        <v>64639</v>
      </c>
      <c r="C16" s="9">
        <v>307</v>
      </c>
      <c r="D16" s="9">
        <v>0</v>
      </c>
      <c r="E16" s="9">
        <v>0</v>
      </c>
      <c r="F16" s="9">
        <v>66768</v>
      </c>
      <c r="G16" s="9">
        <v>30</v>
      </c>
      <c r="H16" s="9"/>
      <c r="I16" s="9">
        <v>3417</v>
      </c>
      <c r="J16" s="9">
        <v>22</v>
      </c>
      <c r="K16" s="9">
        <v>10490</v>
      </c>
      <c r="L16" s="9">
        <v>10915</v>
      </c>
      <c r="M16" s="9">
        <v>117</v>
      </c>
      <c r="N16" s="9">
        <v>4601</v>
      </c>
      <c r="O16" s="9">
        <v>317965</v>
      </c>
      <c r="P16" s="9">
        <v>18419</v>
      </c>
      <c r="Q16" s="9">
        <v>3767</v>
      </c>
      <c r="R16" s="9">
        <v>0</v>
      </c>
      <c r="S16" s="9">
        <v>128</v>
      </c>
      <c r="T16" s="10">
        <f t="shared" si="0"/>
        <v>501585</v>
      </c>
      <c r="V16" s="15"/>
    </row>
    <row r="17" spans="1:22" x14ac:dyDescent="0.3">
      <c r="A17" s="8" t="s">
        <v>12</v>
      </c>
      <c r="B17" s="9">
        <v>23203</v>
      </c>
      <c r="C17" s="9"/>
      <c r="D17" s="9"/>
      <c r="E17" s="9">
        <v>66</v>
      </c>
      <c r="F17" s="9">
        <v>3827</v>
      </c>
      <c r="G17" s="9">
        <v>3</v>
      </c>
      <c r="H17" s="9"/>
      <c r="I17" s="9">
        <v>97</v>
      </c>
      <c r="J17" s="9"/>
      <c r="K17" s="9">
        <v>3005</v>
      </c>
      <c r="L17" s="9">
        <v>1</v>
      </c>
      <c r="M17" s="9">
        <v>138</v>
      </c>
      <c r="N17" s="9">
        <v>72</v>
      </c>
      <c r="O17" s="9">
        <v>41050</v>
      </c>
      <c r="P17" s="9">
        <v>4249</v>
      </c>
      <c r="Q17" s="9">
        <v>12</v>
      </c>
      <c r="R17" s="9">
        <v>46</v>
      </c>
      <c r="S17" s="9">
        <v>0</v>
      </c>
      <c r="T17" s="10">
        <f t="shared" si="0"/>
        <v>75769</v>
      </c>
      <c r="V17" s="15"/>
    </row>
    <row r="18" spans="1:22" x14ac:dyDescent="0.3">
      <c r="A18" s="8" t="s">
        <v>13</v>
      </c>
      <c r="B18" s="9">
        <v>17154</v>
      </c>
      <c r="C18" s="9"/>
      <c r="D18" s="9"/>
      <c r="E18" s="9">
        <v>0</v>
      </c>
      <c r="F18" s="9">
        <v>1063</v>
      </c>
      <c r="G18" s="9">
        <v>0</v>
      </c>
      <c r="H18" s="9"/>
      <c r="I18" s="9">
        <v>134</v>
      </c>
      <c r="J18" s="9">
        <v>0</v>
      </c>
      <c r="K18" s="9">
        <v>1274</v>
      </c>
      <c r="L18" s="9">
        <v>555</v>
      </c>
      <c r="M18" s="9">
        <v>18</v>
      </c>
      <c r="N18" s="9">
        <v>1839</v>
      </c>
      <c r="O18" s="9">
        <v>42</v>
      </c>
      <c r="P18" s="9">
        <v>926</v>
      </c>
      <c r="Q18" s="9">
        <v>5</v>
      </c>
      <c r="R18" s="9">
        <v>45</v>
      </c>
      <c r="S18" s="9">
        <v>0</v>
      </c>
      <c r="T18" s="10">
        <f t="shared" si="0"/>
        <v>23055</v>
      </c>
      <c r="V18" s="15"/>
    </row>
    <row r="19" spans="1:22" x14ac:dyDescent="0.3">
      <c r="A19" s="8" t="s">
        <v>14</v>
      </c>
      <c r="B19" s="9">
        <v>6747</v>
      </c>
      <c r="C19" s="9"/>
      <c r="D19" s="9"/>
      <c r="E19" s="9"/>
      <c r="F19" s="9">
        <v>4662</v>
      </c>
      <c r="G19" s="9">
        <v>14</v>
      </c>
      <c r="H19" s="9"/>
      <c r="I19" s="9">
        <v>88</v>
      </c>
      <c r="J19" s="9">
        <v>3</v>
      </c>
      <c r="K19" s="9">
        <v>2211</v>
      </c>
      <c r="L19" s="9">
        <v>0</v>
      </c>
      <c r="M19" s="9">
        <v>6</v>
      </c>
      <c r="N19" s="9">
        <v>25</v>
      </c>
      <c r="O19" s="9">
        <v>21573</v>
      </c>
      <c r="P19" s="9">
        <v>1582</v>
      </c>
      <c r="Q19" s="9">
        <v>21</v>
      </c>
      <c r="R19" s="9">
        <v>39</v>
      </c>
      <c r="S19" s="9"/>
      <c r="T19" s="10">
        <f t="shared" si="0"/>
        <v>36971</v>
      </c>
      <c r="V19" s="15"/>
    </row>
    <row r="20" spans="1:22" x14ac:dyDescent="0.3">
      <c r="A20" s="8" t="s">
        <v>15</v>
      </c>
      <c r="B20" s="9">
        <v>1483</v>
      </c>
      <c r="C20" s="9">
        <v>0</v>
      </c>
      <c r="D20" s="9"/>
      <c r="E20" s="9">
        <v>0</v>
      </c>
      <c r="F20" s="9">
        <v>167</v>
      </c>
      <c r="G20" s="9"/>
      <c r="H20" s="9">
        <v>0</v>
      </c>
      <c r="I20" s="9">
        <v>25</v>
      </c>
      <c r="J20" s="9">
        <v>158</v>
      </c>
      <c r="K20" s="9">
        <v>146</v>
      </c>
      <c r="L20" s="9">
        <v>10</v>
      </c>
      <c r="M20" s="9">
        <v>2</v>
      </c>
      <c r="N20" s="9">
        <v>7</v>
      </c>
      <c r="O20" s="9">
        <v>65</v>
      </c>
      <c r="P20" s="9">
        <v>0</v>
      </c>
      <c r="Q20" s="9">
        <v>7</v>
      </c>
      <c r="R20" s="9">
        <v>0</v>
      </c>
      <c r="S20" s="9"/>
      <c r="T20" s="10">
        <f t="shared" si="0"/>
        <v>2070</v>
      </c>
      <c r="V20" s="15"/>
    </row>
    <row r="21" spans="1:22" x14ac:dyDescent="0.3">
      <c r="A21" s="8" t="s">
        <v>16</v>
      </c>
      <c r="B21" s="9">
        <v>15288</v>
      </c>
      <c r="C21" s="9">
        <v>0</v>
      </c>
      <c r="D21" s="9"/>
      <c r="E21" s="9">
        <v>0</v>
      </c>
      <c r="F21" s="9">
        <v>331</v>
      </c>
      <c r="G21" s="9"/>
      <c r="H21" s="9"/>
      <c r="I21" s="9">
        <v>0</v>
      </c>
      <c r="J21" s="9">
        <v>108</v>
      </c>
      <c r="K21" s="9">
        <v>2467</v>
      </c>
      <c r="L21" s="9">
        <v>0</v>
      </c>
      <c r="M21" s="9">
        <v>19</v>
      </c>
      <c r="N21" s="9">
        <v>353</v>
      </c>
      <c r="O21" s="9">
        <v>495</v>
      </c>
      <c r="P21" s="9">
        <v>2</v>
      </c>
      <c r="Q21" s="9">
        <v>13</v>
      </c>
      <c r="R21" s="9">
        <v>0</v>
      </c>
      <c r="S21" s="9">
        <v>0</v>
      </c>
      <c r="T21" s="10">
        <f t="shared" si="0"/>
        <v>19076</v>
      </c>
      <c r="V21" s="15"/>
    </row>
    <row r="22" spans="1:22" x14ac:dyDescent="0.3">
      <c r="A22" s="8" t="s">
        <v>17</v>
      </c>
      <c r="B22" s="9">
        <v>140396</v>
      </c>
      <c r="C22" s="9">
        <v>3</v>
      </c>
      <c r="D22" s="9">
        <v>1</v>
      </c>
      <c r="E22" s="9">
        <v>0</v>
      </c>
      <c r="F22" s="9">
        <v>58690</v>
      </c>
      <c r="G22" s="9">
        <v>3</v>
      </c>
      <c r="H22" s="9"/>
      <c r="I22" s="9">
        <v>1123</v>
      </c>
      <c r="J22" s="9">
        <v>7</v>
      </c>
      <c r="K22" s="9">
        <v>20130</v>
      </c>
      <c r="L22" s="9">
        <v>2</v>
      </c>
      <c r="M22" s="9">
        <v>101</v>
      </c>
      <c r="N22" s="9">
        <v>5297</v>
      </c>
      <c r="O22" s="9">
        <v>466159</v>
      </c>
      <c r="P22" s="9">
        <v>18948</v>
      </c>
      <c r="Q22" s="9">
        <v>3980</v>
      </c>
      <c r="R22" s="9"/>
      <c r="S22" s="9">
        <v>0</v>
      </c>
      <c r="T22" s="10">
        <f t="shared" si="0"/>
        <v>714840</v>
      </c>
      <c r="V22" s="15"/>
    </row>
    <row r="23" spans="1:22" x14ac:dyDescent="0.3">
      <c r="A23" s="8" t="s">
        <v>18</v>
      </c>
      <c r="B23" s="9">
        <v>23736</v>
      </c>
      <c r="C23" s="9"/>
      <c r="D23" s="9"/>
      <c r="E23" s="9"/>
      <c r="F23" s="9">
        <v>836</v>
      </c>
      <c r="G23" s="9">
        <v>0</v>
      </c>
      <c r="H23" s="9">
        <v>24</v>
      </c>
      <c r="I23" s="9">
        <v>31</v>
      </c>
      <c r="J23" s="9">
        <v>9768</v>
      </c>
      <c r="K23" s="9">
        <v>250</v>
      </c>
      <c r="L23" s="9"/>
      <c r="M23" s="9">
        <v>0</v>
      </c>
      <c r="N23" s="9">
        <v>46</v>
      </c>
      <c r="O23" s="9">
        <v>2042</v>
      </c>
      <c r="P23" s="9">
        <v>0</v>
      </c>
      <c r="Q23" s="9">
        <v>405</v>
      </c>
      <c r="R23" s="9">
        <v>0</v>
      </c>
      <c r="S23" s="9"/>
      <c r="T23" s="10">
        <f t="shared" si="0"/>
        <v>37138</v>
      </c>
      <c r="V23" s="15"/>
    </row>
    <row r="24" spans="1:22" x14ac:dyDescent="0.3">
      <c r="A24" s="8" t="s">
        <v>19</v>
      </c>
      <c r="B24" s="9">
        <v>59140</v>
      </c>
      <c r="C24" s="9">
        <v>796</v>
      </c>
      <c r="D24" s="9">
        <v>0</v>
      </c>
      <c r="E24" s="9">
        <v>11584</v>
      </c>
      <c r="F24" s="9">
        <v>12679</v>
      </c>
      <c r="G24" s="9">
        <v>157</v>
      </c>
      <c r="H24" s="9">
        <v>1</v>
      </c>
      <c r="I24" s="9">
        <v>110835</v>
      </c>
      <c r="J24" s="9">
        <v>111238</v>
      </c>
      <c r="K24" s="9">
        <v>21468</v>
      </c>
      <c r="L24" s="9">
        <v>12</v>
      </c>
      <c r="M24" s="9">
        <v>17709</v>
      </c>
      <c r="N24" s="9">
        <v>16237</v>
      </c>
      <c r="O24" s="9">
        <v>11604</v>
      </c>
      <c r="P24" s="9">
        <v>237</v>
      </c>
      <c r="Q24" s="9">
        <v>204</v>
      </c>
      <c r="R24" s="9">
        <v>331</v>
      </c>
      <c r="S24" s="9">
        <v>112</v>
      </c>
      <c r="T24" s="10">
        <f t="shared" si="0"/>
        <v>374344</v>
      </c>
      <c r="V24" s="15"/>
    </row>
    <row r="25" spans="1:22" x14ac:dyDescent="0.3">
      <c r="A25" s="8" t="s">
        <v>20</v>
      </c>
      <c r="B25" s="9">
        <v>583096</v>
      </c>
      <c r="C25" s="9">
        <v>19</v>
      </c>
      <c r="D25" s="9"/>
      <c r="E25" s="9">
        <v>2</v>
      </c>
      <c r="F25" s="9">
        <v>54393</v>
      </c>
      <c r="G25" s="9">
        <v>6873</v>
      </c>
      <c r="H25" s="9">
        <v>4</v>
      </c>
      <c r="I25" s="9">
        <v>18</v>
      </c>
      <c r="J25" s="9">
        <v>230</v>
      </c>
      <c r="K25" s="9">
        <v>14896</v>
      </c>
      <c r="L25" s="9">
        <v>2504</v>
      </c>
      <c r="M25" s="9">
        <v>211</v>
      </c>
      <c r="N25" s="9">
        <v>2232</v>
      </c>
      <c r="O25" s="9">
        <v>19878</v>
      </c>
      <c r="P25" s="9">
        <v>28</v>
      </c>
      <c r="Q25" s="9">
        <v>9462</v>
      </c>
      <c r="R25" s="9">
        <v>0</v>
      </c>
      <c r="S25" s="9"/>
      <c r="T25" s="10">
        <f t="shared" si="0"/>
        <v>693846</v>
      </c>
      <c r="V25" s="15"/>
    </row>
    <row r="26" spans="1:22" x14ac:dyDescent="0.3">
      <c r="A26" s="8" t="s">
        <v>21</v>
      </c>
      <c r="B26" s="9">
        <v>576121</v>
      </c>
      <c r="C26" s="9">
        <v>9</v>
      </c>
      <c r="D26" s="9">
        <v>0</v>
      </c>
      <c r="E26" s="9">
        <v>5</v>
      </c>
      <c r="F26" s="9">
        <v>77816</v>
      </c>
      <c r="G26" s="9">
        <v>92</v>
      </c>
      <c r="H26" s="9">
        <v>4</v>
      </c>
      <c r="I26" s="9">
        <v>46</v>
      </c>
      <c r="J26" s="9">
        <v>198</v>
      </c>
      <c r="K26" s="9">
        <v>25360</v>
      </c>
      <c r="L26" s="9">
        <v>2836</v>
      </c>
      <c r="M26" s="9">
        <v>27</v>
      </c>
      <c r="N26" s="9">
        <v>6823</v>
      </c>
      <c r="O26" s="9">
        <v>101102</v>
      </c>
      <c r="P26" s="9">
        <v>17</v>
      </c>
      <c r="Q26" s="9">
        <v>4961</v>
      </c>
      <c r="R26" s="9">
        <v>0</v>
      </c>
      <c r="S26" s="9">
        <v>65</v>
      </c>
      <c r="T26" s="10">
        <f t="shared" si="0"/>
        <v>795482</v>
      </c>
      <c r="V26" s="15"/>
    </row>
    <row r="27" spans="1:22" x14ac:dyDescent="0.3">
      <c r="A27" s="8" t="s">
        <v>22</v>
      </c>
      <c r="B27" s="9">
        <v>10471</v>
      </c>
      <c r="C27" s="9">
        <v>1</v>
      </c>
      <c r="D27" s="9">
        <v>0</v>
      </c>
      <c r="E27" s="9"/>
      <c r="F27" s="9">
        <v>1229</v>
      </c>
      <c r="G27" s="9">
        <v>6</v>
      </c>
      <c r="H27" s="9"/>
      <c r="I27" s="9">
        <v>17</v>
      </c>
      <c r="J27" s="9">
        <v>10417</v>
      </c>
      <c r="K27" s="9">
        <v>1453</v>
      </c>
      <c r="L27" s="9">
        <v>0</v>
      </c>
      <c r="M27" s="9">
        <v>10</v>
      </c>
      <c r="N27" s="9">
        <v>19</v>
      </c>
      <c r="O27" s="9">
        <v>2644</v>
      </c>
      <c r="P27" s="9">
        <v>31</v>
      </c>
      <c r="Q27" s="9">
        <v>14</v>
      </c>
      <c r="R27" s="9"/>
      <c r="S27" s="9">
        <v>43</v>
      </c>
      <c r="T27" s="10">
        <f t="shared" si="0"/>
        <v>26355</v>
      </c>
      <c r="V27" s="15"/>
    </row>
    <row r="28" spans="1:22" x14ac:dyDescent="0.3">
      <c r="A28" s="8" t="s">
        <v>23</v>
      </c>
      <c r="B28" s="9">
        <v>452390</v>
      </c>
      <c r="C28" s="9">
        <v>7</v>
      </c>
      <c r="D28" s="9">
        <v>0</v>
      </c>
      <c r="E28" s="9">
        <v>7</v>
      </c>
      <c r="F28" s="9">
        <v>49877</v>
      </c>
      <c r="G28" s="9">
        <v>21247</v>
      </c>
      <c r="H28" s="9">
        <v>0</v>
      </c>
      <c r="I28" s="9">
        <v>14</v>
      </c>
      <c r="J28" s="9">
        <v>109</v>
      </c>
      <c r="K28" s="9">
        <v>31116</v>
      </c>
      <c r="L28" s="9">
        <v>37</v>
      </c>
      <c r="M28" s="9">
        <v>113</v>
      </c>
      <c r="N28" s="9">
        <v>4554</v>
      </c>
      <c r="O28" s="9">
        <v>66690</v>
      </c>
      <c r="P28" s="9">
        <v>69</v>
      </c>
      <c r="Q28" s="9">
        <v>7757</v>
      </c>
      <c r="R28" s="9">
        <v>0</v>
      </c>
      <c r="S28" s="9">
        <v>167</v>
      </c>
      <c r="T28" s="10">
        <f t="shared" si="0"/>
        <v>634154</v>
      </c>
      <c r="V28" s="15"/>
    </row>
    <row r="29" spans="1:22" x14ac:dyDescent="0.3">
      <c r="A29" s="8" t="s">
        <v>24</v>
      </c>
      <c r="B29" s="9">
        <v>70267</v>
      </c>
      <c r="C29" s="9">
        <v>2</v>
      </c>
      <c r="D29" s="9"/>
      <c r="E29" s="9">
        <v>0</v>
      </c>
      <c r="F29" s="9">
        <v>4100</v>
      </c>
      <c r="G29" s="9">
        <v>165</v>
      </c>
      <c r="H29" s="9">
        <v>1</v>
      </c>
      <c r="I29" s="9">
        <v>308</v>
      </c>
      <c r="J29" s="9">
        <v>21109</v>
      </c>
      <c r="K29" s="9">
        <v>6188</v>
      </c>
      <c r="L29" s="9">
        <v>0</v>
      </c>
      <c r="M29" s="9">
        <v>1954</v>
      </c>
      <c r="N29" s="9">
        <v>105</v>
      </c>
      <c r="O29" s="9">
        <v>882</v>
      </c>
      <c r="P29" s="9">
        <v>1323</v>
      </c>
      <c r="Q29" s="9">
        <v>348</v>
      </c>
      <c r="R29" s="9">
        <v>0</v>
      </c>
      <c r="S29" s="9">
        <v>1774</v>
      </c>
      <c r="T29" s="10">
        <f t="shared" si="0"/>
        <v>108526</v>
      </c>
      <c r="V29" s="15"/>
    </row>
    <row r="30" spans="1:22" x14ac:dyDescent="0.3">
      <c r="A30" s="8" t="s">
        <v>25</v>
      </c>
      <c r="B30" s="9">
        <v>60615</v>
      </c>
      <c r="C30" s="9">
        <v>224</v>
      </c>
      <c r="D30" s="9"/>
      <c r="E30" s="9">
        <v>2</v>
      </c>
      <c r="F30" s="9">
        <v>29919</v>
      </c>
      <c r="G30" s="9">
        <v>470</v>
      </c>
      <c r="H30" s="9"/>
      <c r="I30" s="9">
        <v>3280</v>
      </c>
      <c r="J30" s="9">
        <v>2014</v>
      </c>
      <c r="K30" s="9">
        <v>26968</v>
      </c>
      <c r="L30" s="9">
        <v>8643</v>
      </c>
      <c r="M30" s="9">
        <v>56</v>
      </c>
      <c r="N30" s="9">
        <v>4157</v>
      </c>
      <c r="O30" s="9">
        <v>35764</v>
      </c>
      <c r="P30" s="9">
        <v>637</v>
      </c>
      <c r="Q30" s="9">
        <v>525</v>
      </c>
      <c r="R30" s="9">
        <v>975</v>
      </c>
      <c r="S30" s="9">
        <v>2542</v>
      </c>
      <c r="T30" s="10">
        <f t="shared" si="0"/>
        <v>176791</v>
      </c>
      <c r="V30" s="15"/>
    </row>
    <row r="31" spans="1:22" ht="15" thickBot="1" x14ac:dyDescent="0.35">
      <c r="A31" s="11" t="s">
        <v>26</v>
      </c>
      <c r="B31" s="12">
        <f t="shared" ref="B31:T31" si="1">SUM(B8:B30)</f>
        <v>2636021</v>
      </c>
      <c r="C31" s="12">
        <f t="shared" si="1"/>
        <v>9497</v>
      </c>
      <c r="D31" s="12">
        <f t="shared" si="1"/>
        <v>1</v>
      </c>
      <c r="E31" s="12">
        <f t="shared" si="1"/>
        <v>11676</v>
      </c>
      <c r="F31" s="12">
        <f t="shared" si="1"/>
        <v>650198</v>
      </c>
      <c r="G31" s="12">
        <f t="shared" si="1"/>
        <v>29243</v>
      </c>
      <c r="H31" s="12">
        <f t="shared" si="1"/>
        <v>34</v>
      </c>
      <c r="I31" s="12">
        <f t="shared" si="1"/>
        <v>218624</v>
      </c>
      <c r="J31" s="12">
        <f t="shared" si="1"/>
        <v>163394</v>
      </c>
      <c r="K31" s="12">
        <f t="shared" si="1"/>
        <v>208185</v>
      </c>
      <c r="L31" s="12">
        <f t="shared" si="1"/>
        <v>32623</v>
      </c>
      <c r="M31" s="12">
        <f t="shared" si="1"/>
        <v>20771</v>
      </c>
      <c r="N31" s="12">
        <f t="shared" si="1"/>
        <v>76093</v>
      </c>
      <c r="O31" s="12">
        <f t="shared" si="1"/>
        <v>1201416</v>
      </c>
      <c r="P31" s="12">
        <f t="shared" si="1"/>
        <v>62179</v>
      </c>
      <c r="Q31" s="12">
        <f t="shared" si="1"/>
        <v>39559</v>
      </c>
      <c r="R31" s="12">
        <f t="shared" si="1"/>
        <v>1571</v>
      </c>
      <c r="S31" s="12">
        <f t="shared" si="1"/>
        <v>4900</v>
      </c>
      <c r="T31" s="12">
        <f t="shared" si="1"/>
        <v>5365985</v>
      </c>
      <c r="V31" s="15"/>
    </row>
    <row r="32" spans="1:22" ht="15" thickTop="1" x14ac:dyDescent="0.3">
      <c r="A32" s="13" t="s">
        <v>27</v>
      </c>
      <c r="B32" s="13">
        <v>125484</v>
      </c>
      <c r="C32" s="13">
        <v>28</v>
      </c>
      <c r="D32" s="13">
        <v>0</v>
      </c>
      <c r="E32" s="13">
        <v>9</v>
      </c>
      <c r="F32" s="13">
        <v>5097</v>
      </c>
      <c r="G32" s="13">
        <v>18</v>
      </c>
      <c r="H32" s="13"/>
      <c r="I32" s="13">
        <v>29</v>
      </c>
      <c r="J32" s="13">
        <v>158</v>
      </c>
      <c r="K32" s="13">
        <v>12293</v>
      </c>
      <c r="L32" s="13">
        <v>30</v>
      </c>
      <c r="M32" s="13">
        <v>61</v>
      </c>
      <c r="N32" s="13">
        <v>2024</v>
      </c>
      <c r="O32" s="13">
        <v>1143</v>
      </c>
      <c r="P32" s="13">
        <v>21</v>
      </c>
      <c r="Q32" s="13">
        <v>134</v>
      </c>
      <c r="R32" s="13">
        <v>3171</v>
      </c>
      <c r="S32" s="13">
        <v>0</v>
      </c>
      <c r="T32" s="10">
        <f t="shared" ref="T32:T60" si="2">SUM(B32:S32)</f>
        <v>149700</v>
      </c>
      <c r="V32" s="15"/>
    </row>
    <row r="33" spans="1:22" x14ac:dyDescent="0.3">
      <c r="A33" s="13" t="s">
        <v>28</v>
      </c>
      <c r="B33" s="13">
        <v>5006</v>
      </c>
      <c r="C33" s="13">
        <v>5535</v>
      </c>
      <c r="D33" s="13"/>
      <c r="E33" s="13"/>
      <c r="F33" s="13">
        <v>12101</v>
      </c>
      <c r="G33" s="13"/>
      <c r="H33" s="13"/>
      <c r="I33" s="13">
        <v>160</v>
      </c>
      <c r="J33" s="13">
        <v>5</v>
      </c>
      <c r="K33" s="13">
        <v>13031</v>
      </c>
      <c r="L33" s="13">
        <v>1201</v>
      </c>
      <c r="M33" s="13">
        <v>22</v>
      </c>
      <c r="N33" s="13">
        <v>193</v>
      </c>
      <c r="O33" s="13">
        <v>21838</v>
      </c>
      <c r="P33" s="13">
        <v>158</v>
      </c>
      <c r="Q33" s="13">
        <v>534</v>
      </c>
      <c r="R33" s="13">
        <v>1</v>
      </c>
      <c r="S33" s="13">
        <v>1</v>
      </c>
      <c r="T33" s="10">
        <f t="shared" si="2"/>
        <v>59786</v>
      </c>
      <c r="V33" s="15"/>
    </row>
    <row r="34" spans="1:22" x14ac:dyDescent="0.3">
      <c r="A34" s="13" t="s">
        <v>29</v>
      </c>
      <c r="B34" s="13">
        <v>71200</v>
      </c>
      <c r="C34" s="13">
        <v>3</v>
      </c>
      <c r="D34" s="13">
        <v>1</v>
      </c>
      <c r="E34" s="13"/>
      <c r="F34" s="13">
        <v>5393</v>
      </c>
      <c r="G34" s="13">
        <v>63</v>
      </c>
      <c r="H34" s="13">
        <v>70</v>
      </c>
      <c r="I34" s="13">
        <v>23</v>
      </c>
      <c r="J34" s="13">
        <v>1697</v>
      </c>
      <c r="K34" s="13">
        <v>6407</v>
      </c>
      <c r="L34" s="13">
        <v>242</v>
      </c>
      <c r="M34" s="13">
        <v>15</v>
      </c>
      <c r="N34" s="13">
        <v>131</v>
      </c>
      <c r="O34" s="13">
        <v>681</v>
      </c>
      <c r="P34" s="13">
        <v>269</v>
      </c>
      <c r="Q34" s="13">
        <v>1305</v>
      </c>
      <c r="R34" s="13">
        <v>0</v>
      </c>
      <c r="S34" s="13">
        <v>0</v>
      </c>
      <c r="T34" s="10">
        <f t="shared" si="2"/>
        <v>87500</v>
      </c>
      <c r="V34" s="15"/>
    </row>
    <row r="35" spans="1:22" x14ac:dyDescent="0.3">
      <c r="A35" s="13" t="s">
        <v>30</v>
      </c>
      <c r="B35" s="13">
        <v>13062</v>
      </c>
      <c r="C35" s="13">
        <v>3886</v>
      </c>
      <c r="D35" s="13"/>
      <c r="E35" s="13"/>
      <c r="F35" s="13">
        <v>77383</v>
      </c>
      <c r="G35" s="13">
        <v>7</v>
      </c>
      <c r="H35" s="13"/>
      <c r="I35" s="13">
        <v>180</v>
      </c>
      <c r="J35" s="13">
        <v>85</v>
      </c>
      <c r="K35" s="13">
        <v>14941</v>
      </c>
      <c r="L35" s="13">
        <v>1826</v>
      </c>
      <c r="M35" s="13">
        <v>51</v>
      </c>
      <c r="N35" s="13">
        <v>1502</v>
      </c>
      <c r="O35" s="13">
        <v>4653</v>
      </c>
      <c r="P35" s="13">
        <v>4</v>
      </c>
      <c r="Q35" s="13">
        <v>602</v>
      </c>
      <c r="R35" s="13">
        <v>1500</v>
      </c>
      <c r="S35" s="13">
        <v>11</v>
      </c>
      <c r="T35" s="10">
        <f t="shared" si="2"/>
        <v>119693</v>
      </c>
      <c r="V35" s="15"/>
    </row>
    <row r="36" spans="1:22" x14ac:dyDescent="0.3">
      <c r="A36" s="13" t="s">
        <v>31</v>
      </c>
      <c r="B36" s="13">
        <v>1601</v>
      </c>
      <c r="C36" s="13">
        <v>5988</v>
      </c>
      <c r="D36" s="13"/>
      <c r="E36" s="13"/>
      <c r="F36" s="13">
        <v>1253</v>
      </c>
      <c r="G36" s="13"/>
      <c r="H36" s="13"/>
      <c r="I36" s="13">
        <v>9</v>
      </c>
      <c r="J36" s="13">
        <v>11</v>
      </c>
      <c r="K36" s="13">
        <v>6107</v>
      </c>
      <c r="L36" s="13">
        <v>9683</v>
      </c>
      <c r="M36" s="13">
        <v>19</v>
      </c>
      <c r="N36" s="13">
        <v>527</v>
      </c>
      <c r="O36" s="13">
        <v>1994</v>
      </c>
      <c r="P36" s="13">
        <v>11</v>
      </c>
      <c r="Q36" s="13">
        <v>648</v>
      </c>
      <c r="R36" s="13">
        <v>8</v>
      </c>
      <c r="S36" s="13">
        <v>5</v>
      </c>
      <c r="T36" s="10">
        <f t="shared" si="2"/>
        <v>27864</v>
      </c>
      <c r="V36" s="15"/>
    </row>
    <row r="37" spans="1:22" x14ac:dyDescent="0.3">
      <c r="A37" s="13" t="s">
        <v>32</v>
      </c>
      <c r="B37" s="13">
        <v>8677</v>
      </c>
      <c r="C37" s="13">
        <v>3558</v>
      </c>
      <c r="D37" s="13">
        <v>1</v>
      </c>
      <c r="E37" s="13"/>
      <c r="F37" s="13">
        <v>6285</v>
      </c>
      <c r="G37" s="13">
        <v>12</v>
      </c>
      <c r="H37" s="13"/>
      <c r="I37" s="13">
        <v>23</v>
      </c>
      <c r="J37" s="13">
        <v>7</v>
      </c>
      <c r="K37" s="13">
        <v>11425</v>
      </c>
      <c r="L37" s="13">
        <v>52687</v>
      </c>
      <c r="M37" s="13">
        <v>210</v>
      </c>
      <c r="N37" s="13">
        <v>597</v>
      </c>
      <c r="O37" s="13">
        <v>7262</v>
      </c>
      <c r="P37" s="13">
        <v>213</v>
      </c>
      <c r="Q37" s="13">
        <v>1945</v>
      </c>
      <c r="R37" s="13">
        <v>167</v>
      </c>
      <c r="S37" s="13">
        <v>117</v>
      </c>
      <c r="T37" s="10">
        <f t="shared" si="2"/>
        <v>93186</v>
      </c>
      <c r="V37" s="15"/>
    </row>
    <row r="38" spans="1:22" x14ac:dyDescent="0.3">
      <c r="A38" s="13" t="s">
        <v>33</v>
      </c>
      <c r="B38" s="13">
        <v>61637</v>
      </c>
      <c r="C38" s="13">
        <v>115</v>
      </c>
      <c r="D38" s="13"/>
      <c r="E38" s="13">
        <v>0</v>
      </c>
      <c r="F38" s="13">
        <v>2098</v>
      </c>
      <c r="G38" s="13">
        <v>0</v>
      </c>
      <c r="H38" s="13"/>
      <c r="I38" s="13">
        <v>27</v>
      </c>
      <c r="J38" s="13">
        <v>606</v>
      </c>
      <c r="K38" s="13">
        <v>2360</v>
      </c>
      <c r="L38" s="13">
        <v>21</v>
      </c>
      <c r="M38" s="13">
        <v>1</v>
      </c>
      <c r="N38" s="13">
        <v>54</v>
      </c>
      <c r="O38" s="13">
        <v>604</v>
      </c>
      <c r="P38" s="13">
        <v>167</v>
      </c>
      <c r="Q38" s="13">
        <v>699</v>
      </c>
      <c r="R38" s="13">
        <v>0</v>
      </c>
      <c r="S38" s="13">
        <v>0</v>
      </c>
      <c r="T38" s="10">
        <f t="shared" si="2"/>
        <v>68389</v>
      </c>
      <c r="V38" s="15"/>
    </row>
    <row r="39" spans="1:22" x14ac:dyDescent="0.3">
      <c r="A39" s="13" t="s">
        <v>34</v>
      </c>
      <c r="B39" s="13">
        <v>245918</v>
      </c>
      <c r="C39" s="13">
        <v>29</v>
      </c>
      <c r="D39" s="13">
        <v>0</v>
      </c>
      <c r="E39" s="13">
        <v>0</v>
      </c>
      <c r="F39" s="13">
        <v>18364</v>
      </c>
      <c r="G39" s="13">
        <v>0</v>
      </c>
      <c r="H39" s="13">
        <v>0</v>
      </c>
      <c r="I39" s="13">
        <v>2</v>
      </c>
      <c r="J39" s="13">
        <v>2713</v>
      </c>
      <c r="K39" s="13">
        <v>3852</v>
      </c>
      <c r="L39" s="13">
        <v>365</v>
      </c>
      <c r="M39" s="13">
        <v>33</v>
      </c>
      <c r="N39" s="13">
        <v>6744</v>
      </c>
      <c r="O39" s="13">
        <v>8011</v>
      </c>
      <c r="P39" s="13">
        <v>9</v>
      </c>
      <c r="Q39" s="13">
        <v>1073</v>
      </c>
      <c r="R39" s="13">
        <v>0</v>
      </c>
      <c r="S39" s="13">
        <v>3</v>
      </c>
      <c r="T39" s="10">
        <f t="shared" si="2"/>
        <v>287116</v>
      </c>
      <c r="V39" s="15"/>
    </row>
    <row r="40" spans="1:22" x14ac:dyDescent="0.3">
      <c r="A40" s="13" t="s">
        <v>35</v>
      </c>
      <c r="B40" s="13">
        <v>294</v>
      </c>
      <c r="C40" s="13">
        <v>0</v>
      </c>
      <c r="D40" s="13"/>
      <c r="E40" s="13"/>
      <c r="F40" s="13">
        <v>4</v>
      </c>
      <c r="G40" s="13"/>
      <c r="H40" s="13"/>
      <c r="I40" s="13"/>
      <c r="J40" s="13">
        <v>1</v>
      </c>
      <c r="K40" s="13">
        <v>471</v>
      </c>
      <c r="L40" s="13">
        <v>1</v>
      </c>
      <c r="M40" s="13">
        <v>0</v>
      </c>
      <c r="N40" s="13">
        <v>13</v>
      </c>
      <c r="O40" s="13">
        <v>5</v>
      </c>
      <c r="P40" s="13">
        <v>0</v>
      </c>
      <c r="Q40" s="13">
        <v>0</v>
      </c>
      <c r="R40" s="13"/>
      <c r="S40" s="13"/>
      <c r="T40" s="10">
        <f t="shared" si="2"/>
        <v>789</v>
      </c>
      <c r="V40" s="15"/>
    </row>
    <row r="41" spans="1:22" x14ac:dyDescent="0.3">
      <c r="A41" s="13" t="s">
        <v>36</v>
      </c>
      <c r="B41" s="13">
        <v>415</v>
      </c>
      <c r="C41" s="13">
        <v>170</v>
      </c>
      <c r="D41" s="13"/>
      <c r="E41" s="13">
        <v>0</v>
      </c>
      <c r="F41" s="13">
        <v>818</v>
      </c>
      <c r="G41" s="13"/>
      <c r="H41" s="13"/>
      <c r="I41" s="13">
        <v>1</v>
      </c>
      <c r="J41" s="13">
        <v>8</v>
      </c>
      <c r="K41" s="13">
        <v>1672</v>
      </c>
      <c r="L41" s="13">
        <v>293</v>
      </c>
      <c r="M41" s="13">
        <v>0</v>
      </c>
      <c r="N41" s="13">
        <v>38</v>
      </c>
      <c r="O41" s="13">
        <v>83</v>
      </c>
      <c r="P41" s="13">
        <v>245</v>
      </c>
      <c r="Q41" s="13">
        <v>3</v>
      </c>
      <c r="R41" s="13">
        <v>0</v>
      </c>
      <c r="S41" s="13">
        <v>0</v>
      </c>
      <c r="T41" s="10">
        <f t="shared" si="2"/>
        <v>3746</v>
      </c>
      <c r="V41" s="15"/>
    </row>
    <row r="42" spans="1:22" x14ac:dyDescent="0.3">
      <c r="A42" s="13" t="s">
        <v>37</v>
      </c>
      <c r="B42" s="13">
        <v>627</v>
      </c>
      <c r="C42" s="13">
        <v>36</v>
      </c>
      <c r="D42" s="13">
        <v>381</v>
      </c>
      <c r="E42" s="13">
        <v>4</v>
      </c>
      <c r="F42" s="13">
        <v>2044</v>
      </c>
      <c r="G42" s="13">
        <v>23</v>
      </c>
      <c r="H42" s="13"/>
      <c r="I42" s="13">
        <v>0</v>
      </c>
      <c r="J42" s="13">
        <v>409</v>
      </c>
      <c r="K42" s="13">
        <v>15045</v>
      </c>
      <c r="L42" s="13">
        <v>1970</v>
      </c>
      <c r="M42" s="13">
        <v>719</v>
      </c>
      <c r="N42" s="13">
        <v>1263</v>
      </c>
      <c r="O42" s="13">
        <v>45</v>
      </c>
      <c r="P42" s="13">
        <v>32</v>
      </c>
      <c r="Q42" s="13">
        <v>55</v>
      </c>
      <c r="R42" s="13">
        <v>5574</v>
      </c>
      <c r="S42" s="13">
        <v>29</v>
      </c>
      <c r="T42" s="10">
        <f t="shared" si="2"/>
        <v>28256</v>
      </c>
      <c r="V42" s="15"/>
    </row>
    <row r="43" spans="1:22" x14ac:dyDescent="0.3">
      <c r="A43" s="13" t="s">
        <v>38</v>
      </c>
      <c r="B43" s="13">
        <v>31370</v>
      </c>
      <c r="C43" s="13">
        <v>271</v>
      </c>
      <c r="D43" s="13">
        <v>17</v>
      </c>
      <c r="E43" s="13">
        <v>115</v>
      </c>
      <c r="F43" s="13">
        <v>200871</v>
      </c>
      <c r="G43" s="13">
        <v>29</v>
      </c>
      <c r="H43" s="13"/>
      <c r="I43" s="13">
        <v>423</v>
      </c>
      <c r="J43" s="13">
        <v>9</v>
      </c>
      <c r="K43" s="13">
        <v>17975</v>
      </c>
      <c r="L43" s="13">
        <v>339</v>
      </c>
      <c r="M43" s="13">
        <v>140</v>
      </c>
      <c r="N43" s="13">
        <v>8823</v>
      </c>
      <c r="O43" s="13">
        <v>383322</v>
      </c>
      <c r="P43" s="13">
        <v>23</v>
      </c>
      <c r="Q43" s="13">
        <v>3905</v>
      </c>
      <c r="R43" s="13">
        <v>0</v>
      </c>
      <c r="S43" s="13">
        <v>53</v>
      </c>
      <c r="T43" s="10">
        <f t="shared" si="2"/>
        <v>647685</v>
      </c>
      <c r="V43" s="15"/>
    </row>
    <row r="44" spans="1:22" x14ac:dyDescent="0.3">
      <c r="A44" s="13" t="s">
        <v>39</v>
      </c>
      <c r="B44" s="13">
        <v>57923</v>
      </c>
      <c r="C44" s="13">
        <v>1677</v>
      </c>
      <c r="D44" s="13"/>
      <c r="E44" s="13">
        <v>33</v>
      </c>
      <c r="F44" s="13">
        <v>1047323</v>
      </c>
      <c r="G44" s="13">
        <v>43</v>
      </c>
      <c r="H44" s="13"/>
      <c r="I44" s="13">
        <v>271</v>
      </c>
      <c r="J44" s="13">
        <v>838</v>
      </c>
      <c r="K44" s="13">
        <v>75189</v>
      </c>
      <c r="L44" s="13">
        <v>407</v>
      </c>
      <c r="M44" s="13">
        <v>235</v>
      </c>
      <c r="N44" s="13">
        <v>11828</v>
      </c>
      <c r="O44" s="13">
        <v>49461</v>
      </c>
      <c r="P44" s="13">
        <v>39</v>
      </c>
      <c r="Q44" s="13">
        <v>6661</v>
      </c>
      <c r="R44" s="13">
        <v>0</v>
      </c>
      <c r="S44" s="13">
        <v>36</v>
      </c>
      <c r="T44" s="10">
        <f t="shared" si="2"/>
        <v>1251964</v>
      </c>
      <c r="V44" s="15"/>
    </row>
    <row r="45" spans="1:22" x14ac:dyDescent="0.3">
      <c r="A45" s="13" t="s">
        <v>40</v>
      </c>
      <c r="B45" s="13">
        <v>45434</v>
      </c>
      <c r="C45" s="13">
        <v>14</v>
      </c>
      <c r="D45" s="13"/>
      <c r="E45" s="13">
        <v>0</v>
      </c>
      <c r="F45" s="13">
        <v>1327</v>
      </c>
      <c r="G45" s="13">
        <v>2</v>
      </c>
      <c r="H45" s="13">
        <v>0</v>
      </c>
      <c r="I45" s="13">
        <v>96</v>
      </c>
      <c r="J45" s="13">
        <v>4</v>
      </c>
      <c r="K45" s="13">
        <v>10268</v>
      </c>
      <c r="L45" s="13">
        <v>2</v>
      </c>
      <c r="M45" s="13">
        <v>79</v>
      </c>
      <c r="N45" s="13">
        <v>2805</v>
      </c>
      <c r="O45" s="13">
        <v>205</v>
      </c>
      <c r="P45" s="13">
        <v>2</v>
      </c>
      <c r="Q45" s="13">
        <v>63</v>
      </c>
      <c r="R45" s="13">
        <v>1877</v>
      </c>
      <c r="S45" s="13">
        <v>22</v>
      </c>
      <c r="T45" s="10">
        <f t="shared" si="2"/>
        <v>62200</v>
      </c>
      <c r="V45" s="15"/>
    </row>
    <row r="46" spans="1:22" x14ac:dyDescent="0.3">
      <c r="A46" s="13" t="s">
        <v>41</v>
      </c>
      <c r="B46" s="13">
        <v>2303</v>
      </c>
      <c r="C46" s="13">
        <v>10621</v>
      </c>
      <c r="D46" s="13">
        <v>26</v>
      </c>
      <c r="E46" s="13">
        <v>0</v>
      </c>
      <c r="F46" s="13">
        <v>3266</v>
      </c>
      <c r="G46" s="13">
        <v>896</v>
      </c>
      <c r="H46" s="13">
        <v>0</v>
      </c>
      <c r="I46" s="13">
        <v>0</v>
      </c>
      <c r="J46" s="13">
        <v>726</v>
      </c>
      <c r="K46" s="13">
        <v>75887</v>
      </c>
      <c r="L46" s="13">
        <v>1247</v>
      </c>
      <c r="M46" s="13">
        <v>5776</v>
      </c>
      <c r="N46" s="13">
        <v>443</v>
      </c>
      <c r="O46" s="13">
        <v>14</v>
      </c>
      <c r="P46" s="13">
        <v>927</v>
      </c>
      <c r="Q46" s="13">
        <v>34</v>
      </c>
      <c r="R46" s="13">
        <v>3894</v>
      </c>
      <c r="S46" s="13">
        <v>170</v>
      </c>
      <c r="T46" s="10">
        <f t="shared" si="2"/>
        <v>106230</v>
      </c>
      <c r="V46" s="15"/>
    </row>
    <row r="47" spans="1:22" x14ac:dyDescent="0.3">
      <c r="A47" s="13" t="s">
        <v>42</v>
      </c>
      <c r="B47" s="13">
        <v>9416</v>
      </c>
      <c r="C47" s="13">
        <v>28004</v>
      </c>
      <c r="D47" s="13"/>
      <c r="E47" s="13"/>
      <c r="F47" s="13">
        <v>29570</v>
      </c>
      <c r="G47" s="13">
        <v>2</v>
      </c>
      <c r="H47" s="13"/>
      <c r="I47" s="13">
        <v>79</v>
      </c>
      <c r="J47" s="13">
        <v>39</v>
      </c>
      <c r="K47" s="13">
        <v>125107</v>
      </c>
      <c r="L47" s="13">
        <v>15650</v>
      </c>
      <c r="M47" s="13">
        <v>46</v>
      </c>
      <c r="N47" s="13">
        <v>2478</v>
      </c>
      <c r="O47" s="13">
        <v>49431</v>
      </c>
      <c r="P47" s="13">
        <v>56</v>
      </c>
      <c r="Q47" s="13">
        <v>2042</v>
      </c>
      <c r="R47" s="13">
        <v>74</v>
      </c>
      <c r="S47" s="13">
        <v>4</v>
      </c>
      <c r="T47" s="10">
        <f t="shared" si="2"/>
        <v>261998</v>
      </c>
      <c r="V47" s="15"/>
    </row>
    <row r="48" spans="1:22" x14ac:dyDescent="0.3">
      <c r="A48" s="13" t="s">
        <v>43</v>
      </c>
      <c r="B48" s="13">
        <v>71264</v>
      </c>
      <c r="C48" s="13">
        <v>27</v>
      </c>
      <c r="D48" s="13"/>
      <c r="E48" s="13">
        <v>2</v>
      </c>
      <c r="F48" s="13">
        <v>46572</v>
      </c>
      <c r="G48" s="13">
        <v>20</v>
      </c>
      <c r="H48" s="13"/>
      <c r="I48" s="13">
        <v>18310</v>
      </c>
      <c r="J48" s="13">
        <v>217</v>
      </c>
      <c r="K48" s="13">
        <v>14227</v>
      </c>
      <c r="L48" s="13">
        <v>2793</v>
      </c>
      <c r="M48" s="13">
        <v>510</v>
      </c>
      <c r="N48" s="13">
        <v>4771</v>
      </c>
      <c r="O48" s="13">
        <v>173535</v>
      </c>
      <c r="P48" s="13">
        <v>3296</v>
      </c>
      <c r="Q48" s="13">
        <v>6922</v>
      </c>
      <c r="R48" s="13">
        <v>37</v>
      </c>
      <c r="S48" s="13">
        <v>104</v>
      </c>
      <c r="T48" s="10">
        <f t="shared" si="2"/>
        <v>342607</v>
      </c>
      <c r="V48" s="15"/>
    </row>
    <row r="49" spans="1:22" x14ac:dyDescent="0.3">
      <c r="A49" s="13" t="s">
        <v>44</v>
      </c>
      <c r="B49" s="13">
        <v>3322</v>
      </c>
      <c r="C49" s="13">
        <v>0</v>
      </c>
      <c r="D49" s="13"/>
      <c r="E49" s="13"/>
      <c r="F49" s="13">
        <v>304</v>
      </c>
      <c r="G49" s="13"/>
      <c r="H49" s="13"/>
      <c r="I49" s="13">
        <v>0</v>
      </c>
      <c r="J49" s="13">
        <v>1</v>
      </c>
      <c r="K49" s="13">
        <v>353</v>
      </c>
      <c r="L49" s="13">
        <v>55</v>
      </c>
      <c r="M49" s="13">
        <v>0</v>
      </c>
      <c r="N49" s="13">
        <v>104</v>
      </c>
      <c r="O49" s="13">
        <v>118</v>
      </c>
      <c r="P49" s="13">
        <v>1</v>
      </c>
      <c r="Q49" s="13">
        <v>1</v>
      </c>
      <c r="R49" s="13">
        <v>0</v>
      </c>
      <c r="S49" s="13">
        <v>2</v>
      </c>
      <c r="T49" s="10">
        <f t="shared" si="2"/>
        <v>4261</v>
      </c>
      <c r="V49" s="15"/>
    </row>
    <row r="50" spans="1:22" x14ac:dyDescent="0.3">
      <c r="A50" s="13" t="s">
        <v>45</v>
      </c>
      <c r="B50" s="13">
        <v>301640</v>
      </c>
      <c r="C50" s="13">
        <v>7268</v>
      </c>
      <c r="D50" s="13">
        <v>0</v>
      </c>
      <c r="E50" s="13">
        <v>377</v>
      </c>
      <c r="F50" s="13">
        <v>1142641</v>
      </c>
      <c r="G50" s="13">
        <v>96</v>
      </c>
      <c r="H50" s="13"/>
      <c r="I50" s="13">
        <v>158</v>
      </c>
      <c r="J50" s="13">
        <v>299</v>
      </c>
      <c r="K50" s="13">
        <v>72108</v>
      </c>
      <c r="L50" s="13">
        <v>1454</v>
      </c>
      <c r="M50" s="13">
        <v>1210</v>
      </c>
      <c r="N50" s="13">
        <v>21014</v>
      </c>
      <c r="O50" s="13">
        <v>64625</v>
      </c>
      <c r="P50" s="13">
        <v>47</v>
      </c>
      <c r="Q50" s="13">
        <v>5088</v>
      </c>
      <c r="R50" s="13">
        <v>18</v>
      </c>
      <c r="S50" s="13">
        <v>33</v>
      </c>
      <c r="T50" s="10">
        <f t="shared" si="2"/>
        <v>1618076</v>
      </c>
      <c r="V50" s="15"/>
    </row>
    <row r="51" spans="1:22" x14ac:dyDescent="0.3">
      <c r="A51" s="13" t="s">
        <v>46</v>
      </c>
      <c r="B51" s="13">
        <v>25522</v>
      </c>
      <c r="C51" s="13">
        <v>31414</v>
      </c>
      <c r="D51" s="13"/>
      <c r="E51" s="13"/>
      <c r="F51" s="9">
        <v>31837</v>
      </c>
      <c r="G51" s="13">
        <v>2</v>
      </c>
      <c r="H51" s="13"/>
      <c r="I51" s="13">
        <v>391</v>
      </c>
      <c r="J51" s="13">
        <v>7</v>
      </c>
      <c r="K51" s="13">
        <v>103200</v>
      </c>
      <c r="L51" s="13">
        <v>31708</v>
      </c>
      <c r="M51" s="13">
        <v>225</v>
      </c>
      <c r="N51" s="13">
        <v>1716</v>
      </c>
      <c r="O51" s="13">
        <v>49689</v>
      </c>
      <c r="P51" s="13">
        <v>122</v>
      </c>
      <c r="Q51" s="13">
        <v>1499</v>
      </c>
      <c r="R51" s="13">
        <v>42</v>
      </c>
      <c r="S51" s="13">
        <v>4</v>
      </c>
      <c r="T51" s="10">
        <f t="shared" si="2"/>
        <v>277378</v>
      </c>
      <c r="V51" s="15"/>
    </row>
    <row r="52" spans="1:22" x14ac:dyDescent="0.3">
      <c r="A52" s="13" t="s">
        <v>47</v>
      </c>
      <c r="B52" s="13">
        <v>717</v>
      </c>
      <c r="C52" s="13">
        <v>0</v>
      </c>
      <c r="D52" s="13"/>
      <c r="E52" s="13"/>
      <c r="F52" s="13">
        <v>1416</v>
      </c>
      <c r="G52" s="13"/>
      <c r="H52" s="13"/>
      <c r="I52" s="13"/>
      <c r="J52" s="13"/>
      <c r="K52" s="13">
        <v>334</v>
      </c>
      <c r="L52" s="13">
        <v>10</v>
      </c>
      <c r="M52" s="13"/>
      <c r="N52" s="13">
        <v>667</v>
      </c>
      <c r="O52" s="13">
        <v>1531</v>
      </c>
      <c r="P52" s="13">
        <v>48</v>
      </c>
      <c r="Q52" s="13">
        <v>29</v>
      </c>
      <c r="R52" s="13"/>
      <c r="S52" s="13"/>
      <c r="T52" s="10">
        <f t="shared" si="2"/>
        <v>4752</v>
      </c>
      <c r="V52" s="15"/>
    </row>
    <row r="53" spans="1:22" x14ac:dyDescent="0.3">
      <c r="A53" s="13" t="s">
        <v>48</v>
      </c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0">
        <f t="shared" si="2"/>
        <v>0</v>
      </c>
      <c r="V53" s="15"/>
    </row>
    <row r="54" spans="1:22" x14ac:dyDescent="0.3">
      <c r="A54" s="13" t="s">
        <v>49</v>
      </c>
      <c r="B54" s="13">
        <v>6201</v>
      </c>
      <c r="C54" s="13">
        <v>2913</v>
      </c>
      <c r="D54" s="13">
        <v>0</v>
      </c>
      <c r="E54" s="13"/>
      <c r="F54" s="13">
        <v>6590</v>
      </c>
      <c r="G54" s="13">
        <v>12</v>
      </c>
      <c r="H54" s="13"/>
      <c r="I54" s="13">
        <v>38</v>
      </c>
      <c r="J54" s="13">
        <v>70</v>
      </c>
      <c r="K54" s="13">
        <v>39875</v>
      </c>
      <c r="L54" s="13">
        <v>435</v>
      </c>
      <c r="M54" s="13">
        <v>66</v>
      </c>
      <c r="N54" s="13">
        <v>193</v>
      </c>
      <c r="O54" s="13">
        <v>2784</v>
      </c>
      <c r="P54" s="13">
        <v>14</v>
      </c>
      <c r="Q54" s="13">
        <v>165</v>
      </c>
      <c r="R54" s="13">
        <v>34351</v>
      </c>
      <c r="S54" s="13">
        <v>69</v>
      </c>
      <c r="T54" s="10">
        <f t="shared" si="2"/>
        <v>93776</v>
      </c>
      <c r="V54" s="15"/>
    </row>
    <row r="55" spans="1:22" x14ac:dyDescent="0.3">
      <c r="A55" s="13" t="s">
        <v>50</v>
      </c>
      <c r="B55" s="13">
        <v>15441</v>
      </c>
      <c r="C55" s="13">
        <v>14</v>
      </c>
      <c r="D55" s="13">
        <v>4</v>
      </c>
      <c r="E55" s="13">
        <v>0</v>
      </c>
      <c r="F55" s="13">
        <v>1213</v>
      </c>
      <c r="G55" s="13">
        <v>0</v>
      </c>
      <c r="H55" s="13">
        <v>1</v>
      </c>
      <c r="I55" s="13">
        <v>252</v>
      </c>
      <c r="J55" s="13">
        <v>48</v>
      </c>
      <c r="K55" s="13">
        <v>8800</v>
      </c>
      <c r="L55" s="13">
        <v>0</v>
      </c>
      <c r="M55" s="13">
        <v>3112</v>
      </c>
      <c r="N55" s="13">
        <v>1874</v>
      </c>
      <c r="O55" s="13">
        <v>25</v>
      </c>
      <c r="P55" s="13">
        <v>5</v>
      </c>
      <c r="Q55" s="13">
        <v>37</v>
      </c>
      <c r="R55" s="13">
        <v>2275</v>
      </c>
      <c r="S55" s="13">
        <v>241</v>
      </c>
      <c r="T55" s="10">
        <f t="shared" si="2"/>
        <v>33342</v>
      </c>
      <c r="V55" s="15"/>
    </row>
    <row r="56" spans="1:22" x14ac:dyDescent="0.3">
      <c r="A56" s="13" t="s">
        <v>51</v>
      </c>
      <c r="B56" s="13">
        <v>3653</v>
      </c>
      <c r="C56" s="13"/>
      <c r="D56" s="13">
        <v>22</v>
      </c>
      <c r="E56" s="13"/>
      <c r="F56" s="13">
        <v>2332</v>
      </c>
      <c r="G56" s="13">
        <v>655</v>
      </c>
      <c r="H56" s="13"/>
      <c r="I56" s="13">
        <v>0</v>
      </c>
      <c r="J56" s="13">
        <v>16</v>
      </c>
      <c r="K56" s="13">
        <v>3606</v>
      </c>
      <c r="L56" s="13">
        <v>0</v>
      </c>
      <c r="M56" s="13">
        <v>41409</v>
      </c>
      <c r="N56" s="13">
        <v>20983</v>
      </c>
      <c r="O56" s="13">
        <v>31</v>
      </c>
      <c r="P56" s="13">
        <v>0</v>
      </c>
      <c r="Q56" s="13">
        <v>31</v>
      </c>
      <c r="R56" s="13">
        <v>506</v>
      </c>
      <c r="S56" s="13">
        <v>20</v>
      </c>
      <c r="T56" s="10">
        <f t="shared" si="2"/>
        <v>73264</v>
      </c>
      <c r="V56" s="15"/>
    </row>
    <row r="57" spans="1:22" x14ac:dyDescent="0.3">
      <c r="A57" s="13" t="s">
        <v>52</v>
      </c>
      <c r="B57" s="13">
        <v>6391</v>
      </c>
      <c r="C57" s="13">
        <v>160</v>
      </c>
      <c r="D57" s="13">
        <v>0</v>
      </c>
      <c r="E57" s="13">
        <v>15</v>
      </c>
      <c r="F57" s="13">
        <v>28951</v>
      </c>
      <c r="G57" s="13">
        <v>9</v>
      </c>
      <c r="H57" s="13"/>
      <c r="I57" s="13">
        <v>0</v>
      </c>
      <c r="J57" s="13">
        <v>13</v>
      </c>
      <c r="K57" s="13">
        <v>1723</v>
      </c>
      <c r="L57" s="13">
        <v>28</v>
      </c>
      <c r="M57" s="13">
        <v>2</v>
      </c>
      <c r="N57" s="13">
        <v>374</v>
      </c>
      <c r="O57" s="13">
        <v>28055</v>
      </c>
      <c r="P57" s="13">
        <v>7</v>
      </c>
      <c r="Q57" s="13">
        <v>66</v>
      </c>
      <c r="R57" s="13"/>
      <c r="S57" s="13"/>
      <c r="T57" s="10">
        <f t="shared" si="2"/>
        <v>65794</v>
      </c>
      <c r="V57" s="15"/>
    </row>
    <row r="58" spans="1:22" x14ac:dyDescent="0.3">
      <c r="A58" s="13" t="s">
        <v>53</v>
      </c>
      <c r="B58" s="13">
        <v>342999</v>
      </c>
      <c r="C58" s="13">
        <v>48</v>
      </c>
      <c r="D58" s="13"/>
      <c r="E58" s="13">
        <v>4</v>
      </c>
      <c r="F58" s="13">
        <v>129192</v>
      </c>
      <c r="G58" s="13">
        <v>40</v>
      </c>
      <c r="H58" s="13">
        <v>2</v>
      </c>
      <c r="I58" s="13">
        <v>28348</v>
      </c>
      <c r="J58" s="13">
        <v>521</v>
      </c>
      <c r="K58" s="13">
        <v>25970</v>
      </c>
      <c r="L58" s="13">
        <v>3988</v>
      </c>
      <c r="M58" s="13">
        <v>626</v>
      </c>
      <c r="N58" s="13">
        <v>13504</v>
      </c>
      <c r="O58" s="13">
        <v>130014</v>
      </c>
      <c r="P58" s="13">
        <v>739</v>
      </c>
      <c r="Q58" s="13">
        <v>6944</v>
      </c>
      <c r="R58" s="13">
        <v>31</v>
      </c>
      <c r="S58" s="13">
        <v>300</v>
      </c>
      <c r="T58" s="10">
        <f t="shared" si="2"/>
        <v>683270</v>
      </c>
      <c r="V58" s="15"/>
    </row>
    <row r="59" spans="1:22" x14ac:dyDescent="0.3">
      <c r="A59" s="13" t="s">
        <v>54</v>
      </c>
      <c r="B59" s="13">
        <v>8829</v>
      </c>
      <c r="C59" s="13">
        <v>312</v>
      </c>
      <c r="D59" s="13">
        <v>0</v>
      </c>
      <c r="E59" s="13">
        <v>9</v>
      </c>
      <c r="F59" s="13">
        <v>30079</v>
      </c>
      <c r="G59" s="13">
        <v>15</v>
      </c>
      <c r="H59" s="13"/>
      <c r="I59" s="13">
        <v>431</v>
      </c>
      <c r="J59" s="13">
        <v>21</v>
      </c>
      <c r="K59" s="13">
        <v>8394</v>
      </c>
      <c r="L59" s="13">
        <v>1804</v>
      </c>
      <c r="M59" s="13">
        <v>94</v>
      </c>
      <c r="N59" s="13">
        <v>4305</v>
      </c>
      <c r="O59" s="13">
        <v>116600</v>
      </c>
      <c r="P59" s="13">
        <v>3</v>
      </c>
      <c r="Q59" s="13">
        <v>4713</v>
      </c>
      <c r="R59" s="13">
        <v>334</v>
      </c>
      <c r="S59" s="13">
        <v>9</v>
      </c>
      <c r="T59" s="10">
        <f t="shared" si="2"/>
        <v>175952</v>
      </c>
      <c r="V59" s="15"/>
    </row>
    <row r="60" spans="1:22" x14ac:dyDescent="0.3">
      <c r="A60" s="13" t="s">
        <v>55</v>
      </c>
      <c r="B60" s="13">
        <v>10105</v>
      </c>
      <c r="C60" s="13">
        <v>1892</v>
      </c>
      <c r="D60" s="13">
        <v>0</v>
      </c>
      <c r="E60" s="13">
        <v>35</v>
      </c>
      <c r="F60" s="13">
        <v>34301</v>
      </c>
      <c r="G60" s="13">
        <v>551</v>
      </c>
      <c r="H60" s="13">
        <v>0</v>
      </c>
      <c r="I60" s="13">
        <v>382</v>
      </c>
      <c r="J60" s="13">
        <v>212</v>
      </c>
      <c r="K60" s="13">
        <v>23028</v>
      </c>
      <c r="L60" s="13">
        <v>2174</v>
      </c>
      <c r="M60" s="13">
        <v>5786</v>
      </c>
      <c r="N60" s="13">
        <v>8604</v>
      </c>
      <c r="O60" s="13">
        <v>5180</v>
      </c>
      <c r="P60" s="13">
        <v>215</v>
      </c>
      <c r="Q60" s="13">
        <v>559</v>
      </c>
      <c r="R60" s="13">
        <v>400</v>
      </c>
      <c r="S60" s="13">
        <v>54</v>
      </c>
      <c r="T60" s="10">
        <f t="shared" si="2"/>
        <v>93478</v>
      </c>
      <c r="V60" s="15"/>
    </row>
    <row r="61" spans="1:22" ht="15" thickBot="1" x14ac:dyDescent="0.35">
      <c r="A61" s="11" t="s">
        <v>56</v>
      </c>
      <c r="B61" s="12">
        <f t="shared" ref="B61:T61" si="3">SUM(B32:B60)</f>
        <v>1476451</v>
      </c>
      <c r="C61" s="12">
        <f t="shared" si="3"/>
        <v>103983</v>
      </c>
      <c r="D61" s="12">
        <f t="shared" si="3"/>
        <v>452</v>
      </c>
      <c r="E61" s="12">
        <f t="shared" si="3"/>
        <v>603</v>
      </c>
      <c r="F61" s="12">
        <f t="shared" si="3"/>
        <v>2868625</v>
      </c>
      <c r="G61" s="12">
        <f t="shared" si="3"/>
        <v>2495</v>
      </c>
      <c r="H61" s="12">
        <f t="shared" si="3"/>
        <v>73</v>
      </c>
      <c r="I61" s="12">
        <f t="shared" si="3"/>
        <v>49633</v>
      </c>
      <c r="J61" s="12">
        <f t="shared" si="3"/>
        <v>8741</v>
      </c>
      <c r="K61" s="12">
        <f t="shared" si="3"/>
        <v>693648</v>
      </c>
      <c r="L61" s="12">
        <f t="shared" si="3"/>
        <v>130413</v>
      </c>
      <c r="M61" s="12">
        <f t="shared" ref="M61:R61" si="4">SUM(M32:M60)</f>
        <v>60447</v>
      </c>
      <c r="N61" s="12">
        <f t="shared" si="4"/>
        <v>117572</v>
      </c>
      <c r="O61" s="12">
        <f t="shared" si="4"/>
        <v>1100939</v>
      </c>
      <c r="P61" s="12">
        <f t="shared" si="4"/>
        <v>6673</v>
      </c>
      <c r="Q61" s="12">
        <f t="shared" si="4"/>
        <v>45757</v>
      </c>
      <c r="R61" s="12">
        <f t="shared" si="4"/>
        <v>54260</v>
      </c>
      <c r="S61" s="12">
        <f t="shared" si="3"/>
        <v>1287</v>
      </c>
      <c r="T61" s="12">
        <f t="shared" si="3"/>
        <v>6722052</v>
      </c>
      <c r="V61" s="15"/>
    </row>
    <row r="62" spans="1:22" ht="15.6" thickTop="1" thickBot="1" x14ac:dyDescent="0.35">
      <c r="A62" s="11" t="s">
        <v>57</v>
      </c>
      <c r="B62" s="12">
        <f t="shared" ref="B62:T62" si="5">+B61+B31</f>
        <v>4112472</v>
      </c>
      <c r="C62" s="12">
        <f t="shared" si="5"/>
        <v>113480</v>
      </c>
      <c r="D62" s="12">
        <f t="shared" si="5"/>
        <v>453</v>
      </c>
      <c r="E62" s="12">
        <f t="shared" si="5"/>
        <v>12279</v>
      </c>
      <c r="F62" s="12">
        <f t="shared" si="5"/>
        <v>3518823</v>
      </c>
      <c r="G62" s="12">
        <f t="shared" si="5"/>
        <v>31738</v>
      </c>
      <c r="H62" s="12">
        <f t="shared" si="5"/>
        <v>107</v>
      </c>
      <c r="I62" s="12">
        <f t="shared" si="5"/>
        <v>268257</v>
      </c>
      <c r="J62" s="12">
        <f t="shared" si="5"/>
        <v>172135</v>
      </c>
      <c r="K62" s="12">
        <f t="shared" si="5"/>
        <v>901833</v>
      </c>
      <c r="L62" s="12">
        <f t="shared" si="5"/>
        <v>163036</v>
      </c>
      <c r="M62" s="12">
        <f t="shared" ref="M62:R62" si="6">+M61+M31</f>
        <v>81218</v>
      </c>
      <c r="N62" s="12">
        <f t="shared" si="6"/>
        <v>193665</v>
      </c>
      <c r="O62" s="12">
        <f t="shared" si="6"/>
        <v>2302355</v>
      </c>
      <c r="P62" s="12">
        <f t="shared" si="6"/>
        <v>68852</v>
      </c>
      <c r="Q62" s="12">
        <f t="shared" si="6"/>
        <v>85316</v>
      </c>
      <c r="R62" s="12">
        <f t="shared" si="6"/>
        <v>55831</v>
      </c>
      <c r="S62" s="12">
        <f t="shared" si="5"/>
        <v>6187</v>
      </c>
      <c r="T62" s="12">
        <f t="shared" si="5"/>
        <v>12088037</v>
      </c>
      <c r="V62" s="15"/>
    </row>
    <row r="63" spans="1:22" ht="15" thickTop="1" x14ac:dyDescent="0.3">
      <c r="A63" s="14" t="s">
        <v>78</v>
      </c>
      <c r="B63" s="14">
        <f>+(B62*100)/$T$62</f>
        <v>34.021007712004852</v>
      </c>
      <c r="C63" s="14">
        <f t="shared" ref="C63:S63" si="7">+(C62*100)/$T$62</f>
        <v>0.93877938990424992</v>
      </c>
      <c r="D63" s="14">
        <f t="shared" si="7"/>
        <v>3.7475067291736449E-3</v>
      </c>
      <c r="E63" s="14">
        <f t="shared" si="7"/>
        <v>0.10157976849342867</v>
      </c>
      <c r="F63" s="14">
        <f t="shared" si="7"/>
        <v>29.109962188236189</v>
      </c>
      <c r="G63" s="14">
        <f t="shared" si="7"/>
        <v>0.26255710501217028</v>
      </c>
      <c r="H63" s="14">
        <f t="shared" si="7"/>
        <v>8.8517267112931568E-4</v>
      </c>
      <c r="I63" s="14">
        <f t="shared" si="7"/>
        <v>2.2191940676554847</v>
      </c>
      <c r="J63" s="14">
        <f t="shared" si="7"/>
        <v>1.4240111938770539</v>
      </c>
      <c r="K63" s="14">
        <f t="shared" si="7"/>
        <v>7.4605413600239645</v>
      </c>
      <c r="L63" s="14">
        <f t="shared" si="7"/>
        <v>1.348738426263917</v>
      </c>
      <c r="M63" s="14">
        <f t="shared" si="7"/>
        <v>0.67188742059608186</v>
      </c>
      <c r="N63" s="14">
        <f t="shared" si="7"/>
        <v>1.6021211715351302</v>
      </c>
      <c r="O63" s="14">
        <f t="shared" si="7"/>
        <v>19.046558179793792</v>
      </c>
      <c r="P63" s="14">
        <f t="shared" si="7"/>
        <v>0.56958793226724902</v>
      </c>
      <c r="Q63" s="14">
        <f t="shared" si="7"/>
        <v>0.70578870663615612</v>
      </c>
      <c r="R63" s="14">
        <f t="shared" si="7"/>
        <v>0.46186986356841891</v>
      </c>
      <c r="S63" s="14">
        <f t="shared" si="7"/>
        <v>5.1182834731561461E-2</v>
      </c>
      <c r="T63" s="14"/>
    </row>
    <row r="64" spans="1:22" x14ac:dyDescent="0.3">
      <c r="A64" s="3" t="s">
        <v>81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6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26927-EDCA-45CD-96E0-1C0B2943B9FD}">
  <sheetPr>
    <pageSetUpPr fitToPage="1"/>
  </sheetPr>
  <dimension ref="A3:V64"/>
  <sheetViews>
    <sheetView workbookViewId="0">
      <selection activeCell="G5" sqref="G5"/>
    </sheetView>
  </sheetViews>
  <sheetFormatPr baseColWidth="10" defaultRowHeight="14.4" x14ac:dyDescent="0.3"/>
  <cols>
    <col min="1" max="1" width="21.6640625" customWidth="1"/>
    <col min="21" max="21" width="11.5546875" style="15"/>
  </cols>
  <sheetData>
    <row r="3" spans="1:22" ht="18" x14ac:dyDescent="0.35">
      <c r="A3" s="1" t="s">
        <v>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8" x14ac:dyDescent="0.35">
      <c r="A4" s="1" t="s">
        <v>79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2</v>
      </c>
    </row>
    <row r="8" spans="1:22" ht="15" thickTop="1" x14ac:dyDescent="0.3">
      <c r="A8" s="8" t="s">
        <v>3</v>
      </c>
      <c r="B8" s="9">
        <v>284</v>
      </c>
      <c r="C8" s="9"/>
      <c r="D8" s="9"/>
      <c r="E8" s="9"/>
      <c r="F8" s="9">
        <v>1473</v>
      </c>
      <c r="G8" s="9"/>
      <c r="H8" s="9"/>
      <c r="I8" s="9">
        <v>1</v>
      </c>
      <c r="J8" s="9">
        <v>0</v>
      </c>
      <c r="K8" s="9">
        <v>611</v>
      </c>
      <c r="L8" s="9">
        <v>0</v>
      </c>
      <c r="M8" s="9">
        <v>0</v>
      </c>
      <c r="N8" s="9">
        <v>66</v>
      </c>
      <c r="O8" s="9">
        <v>1310</v>
      </c>
      <c r="P8" s="9">
        <v>115</v>
      </c>
      <c r="Q8" s="9">
        <v>1</v>
      </c>
      <c r="R8" s="9">
        <v>1</v>
      </c>
      <c r="S8" s="9">
        <v>0</v>
      </c>
      <c r="T8" s="10">
        <f t="shared" ref="T8:T30" si="0">SUM(B8:S8)</f>
        <v>3862</v>
      </c>
      <c r="V8" s="15"/>
    </row>
    <row r="9" spans="1:22" x14ac:dyDescent="0.3">
      <c r="A9" s="8" t="s">
        <v>4</v>
      </c>
      <c r="B9" s="9">
        <v>42818</v>
      </c>
      <c r="C9" s="9">
        <v>1217</v>
      </c>
      <c r="D9" s="9">
        <v>1</v>
      </c>
      <c r="E9" s="9">
        <v>1</v>
      </c>
      <c r="F9" s="9">
        <v>37785</v>
      </c>
      <c r="G9" s="9">
        <v>20</v>
      </c>
      <c r="H9" s="9"/>
      <c r="I9" s="9">
        <v>45447</v>
      </c>
      <c r="J9" s="9">
        <v>2583</v>
      </c>
      <c r="K9" s="9">
        <v>2750</v>
      </c>
      <c r="L9" s="9">
        <v>6922</v>
      </c>
      <c r="M9" s="9">
        <v>12</v>
      </c>
      <c r="N9" s="9">
        <v>2479</v>
      </c>
      <c r="O9" s="9">
        <v>5327</v>
      </c>
      <c r="P9" s="9">
        <v>304</v>
      </c>
      <c r="Q9" s="9">
        <v>889</v>
      </c>
      <c r="R9" s="9">
        <v>1464</v>
      </c>
      <c r="S9" s="9"/>
      <c r="T9" s="10">
        <f t="shared" si="0"/>
        <v>150019</v>
      </c>
      <c r="V9" s="15"/>
    </row>
    <row r="10" spans="1:22" x14ac:dyDescent="0.3">
      <c r="A10" s="8" t="s">
        <v>5</v>
      </c>
      <c r="B10" s="9">
        <v>485</v>
      </c>
      <c r="C10" s="9">
        <v>0</v>
      </c>
      <c r="D10" s="9"/>
      <c r="E10" s="9">
        <v>0</v>
      </c>
      <c r="F10" s="9">
        <v>6991</v>
      </c>
      <c r="G10" s="9"/>
      <c r="H10" s="9"/>
      <c r="I10" s="9">
        <v>2</v>
      </c>
      <c r="J10" s="9">
        <v>0</v>
      </c>
      <c r="K10" s="9">
        <v>1074</v>
      </c>
      <c r="L10" s="9"/>
      <c r="M10" s="9"/>
      <c r="N10" s="9">
        <v>16</v>
      </c>
      <c r="O10" s="9">
        <v>2716</v>
      </c>
      <c r="P10" s="9">
        <v>3</v>
      </c>
      <c r="Q10" s="9">
        <v>2</v>
      </c>
      <c r="R10" s="9">
        <v>1</v>
      </c>
      <c r="S10" s="9"/>
      <c r="T10" s="10">
        <f t="shared" si="0"/>
        <v>11290</v>
      </c>
      <c r="V10" s="15"/>
    </row>
    <row r="11" spans="1:22" x14ac:dyDescent="0.3">
      <c r="A11" s="8" t="s">
        <v>6</v>
      </c>
      <c r="B11" s="9">
        <v>5925</v>
      </c>
      <c r="C11" s="9">
        <v>1</v>
      </c>
      <c r="D11" s="9"/>
      <c r="E11" s="9"/>
      <c r="F11" s="9">
        <v>14355</v>
      </c>
      <c r="G11" s="9">
        <v>0</v>
      </c>
      <c r="H11" s="9"/>
      <c r="I11" s="9">
        <v>234</v>
      </c>
      <c r="J11" s="9">
        <v>19</v>
      </c>
      <c r="K11" s="9">
        <v>2197</v>
      </c>
      <c r="L11" s="9">
        <v>0</v>
      </c>
      <c r="M11" s="9">
        <v>0</v>
      </c>
      <c r="N11" s="9">
        <v>190</v>
      </c>
      <c r="O11" s="9">
        <v>63769</v>
      </c>
      <c r="P11" s="9">
        <v>26</v>
      </c>
      <c r="Q11" s="9">
        <v>1541</v>
      </c>
      <c r="R11" s="9">
        <v>929</v>
      </c>
      <c r="S11" s="9">
        <v>15</v>
      </c>
      <c r="T11" s="10">
        <f t="shared" si="0"/>
        <v>89201</v>
      </c>
      <c r="V11" s="15"/>
    </row>
    <row r="12" spans="1:22" x14ac:dyDescent="0.3">
      <c r="A12" s="8" t="s">
        <v>7</v>
      </c>
      <c r="B12" s="9">
        <v>144242</v>
      </c>
      <c r="C12" s="9">
        <v>3</v>
      </c>
      <c r="D12" s="9">
        <v>0</v>
      </c>
      <c r="E12" s="9">
        <v>13</v>
      </c>
      <c r="F12" s="9">
        <v>10340</v>
      </c>
      <c r="G12" s="9">
        <v>10</v>
      </c>
      <c r="H12" s="9"/>
      <c r="I12" s="9">
        <v>21</v>
      </c>
      <c r="J12" s="9">
        <v>20</v>
      </c>
      <c r="K12" s="9">
        <v>12193</v>
      </c>
      <c r="L12" s="9">
        <v>4</v>
      </c>
      <c r="M12" s="9">
        <v>4</v>
      </c>
      <c r="N12" s="9">
        <v>2735</v>
      </c>
      <c r="O12" s="9">
        <v>4494</v>
      </c>
      <c r="P12" s="9">
        <v>1040</v>
      </c>
      <c r="Q12" s="9">
        <v>1106</v>
      </c>
      <c r="R12" s="9">
        <v>701</v>
      </c>
      <c r="S12" s="9">
        <v>3</v>
      </c>
      <c r="T12" s="10">
        <f t="shared" si="0"/>
        <v>176929</v>
      </c>
      <c r="V12" s="15"/>
    </row>
    <row r="13" spans="1:22" x14ac:dyDescent="0.3">
      <c r="A13" s="8" t="s">
        <v>8</v>
      </c>
      <c r="B13" s="9">
        <v>308445</v>
      </c>
      <c r="C13" s="9">
        <v>41</v>
      </c>
      <c r="D13" s="9">
        <v>1</v>
      </c>
      <c r="E13" s="9">
        <v>1</v>
      </c>
      <c r="F13" s="9">
        <v>34759</v>
      </c>
      <c r="G13" s="9">
        <v>59</v>
      </c>
      <c r="H13" s="9"/>
      <c r="I13" s="9">
        <v>47</v>
      </c>
      <c r="J13" s="9">
        <v>21</v>
      </c>
      <c r="K13" s="9">
        <v>11308</v>
      </c>
      <c r="L13" s="9">
        <v>7</v>
      </c>
      <c r="M13" s="9">
        <v>26</v>
      </c>
      <c r="N13" s="9">
        <v>7181</v>
      </c>
      <c r="O13" s="9">
        <v>14910</v>
      </c>
      <c r="P13" s="9">
        <v>275</v>
      </c>
      <c r="Q13" s="9">
        <v>2199</v>
      </c>
      <c r="R13" s="9">
        <v>1760</v>
      </c>
      <c r="S13" s="9">
        <v>37</v>
      </c>
      <c r="T13" s="10">
        <f t="shared" si="0"/>
        <v>381077</v>
      </c>
      <c r="V13" s="15"/>
    </row>
    <row r="14" spans="1:22" x14ac:dyDescent="0.3">
      <c r="A14" s="8" t="s">
        <v>9</v>
      </c>
      <c r="B14" s="9">
        <v>19714</v>
      </c>
      <c r="C14" s="9">
        <v>50</v>
      </c>
      <c r="D14" s="9"/>
      <c r="E14" s="9">
        <v>0</v>
      </c>
      <c r="F14" s="9">
        <v>10389</v>
      </c>
      <c r="G14" s="9">
        <v>73</v>
      </c>
      <c r="H14" s="9"/>
      <c r="I14" s="9">
        <v>912</v>
      </c>
      <c r="J14" s="9">
        <v>22</v>
      </c>
      <c r="K14" s="9">
        <v>3508</v>
      </c>
      <c r="L14" s="9">
        <v>32</v>
      </c>
      <c r="M14" s="9">
        <v>47</v>
      </c>
      <c r="N14" s="9">
        <v>322</v>
      </c>
      <c r="O14" s="9">
        <v>8895</v>
      </c>
      <c r="P14" s="9">
        <v>103</v>
      </c>
      <c r="Q14" s="9">
        <v>284</v>
      </c>
      <c r="R14" s="9">
        <v>9</v>
      </c>
      <c r="S14" s="9">
        <v>3</v>
      </c>
      <c r="T14" s="10">
        <f t="shared" si="0"/>
        <v>44363</v>
      </c>
      <c r="V14" s="15"/>
    </row>
    <row r="15" spans="1:22" x14ac:dyDescent="0.3">
      <c r="A15" s="8" t="s">
        <v>10</v>
      </c>
      <c r="B15" s="9">
        <v>31951</v>
      </c>
      <c r="C15" s="9">
        <v>7812</v>
      </c>
      <c r="D15" s="9">
        <v>1</v>
      </c>
      <c r="E15" s="9">
        <v>2</v>
      </c>
      <c r="F15" s="9">
        <v>164210</v>
      </c>
      <c r="G15" s="9">
        <v>27</v>
      </c>
      <c r="H15" s="9"/>
      <c r="I15" s="9">
        <v>49735</v>
      </c>
      <c r="J15" s="9">
        <v>5560</v>
      </c>
      <c r="K15" s="9">
        <v>10840</v>
      </c>
      <c r="L15" s="9">
        <v>0</v>
      </c>
      <c r="M15" s="9">
        <v>223</v>
      </c>
      <c r="N15" s="9">
        <v>3877</v>
      </c>
      <c r="O15" s="9">
        <v>5126</v>
      </c>
      <c r="P15" s="9">
        <v>11445</v>
      </c>
      <c r="Q15" s="9">
        <v>460</v>
      </c>
      <c r="R15" s="9">
        <v>2281</v>
      </c>
      <c r="S15" s="9">
        <v>10</v>
      </c>
      <c r="T15" s="10">
        <f t="shared" si="0"/>
        <v>293560</v>
      </c>
      <c r="V15" s="15"/>
    </row>
    <row r="16" spans="1:22" x14ac:dyDescent="0.3">
      <c r="A16" s="8" t="s">
        <v>11</v>
      </c>
      <c r="B16" s="9">
        <v>55010</v>
      </c>
      <c r="C16" s="9">
        <v>1531</v>
      </c>
      <c r="D16" s="9">
        <v>13</v>
      </c>
      <c r="E16" s="9">
        <v>0</v>
      </c>
      <c r="F16" s="9">
        <v>66259</v>
      </c>
      <c r="G16" s="9">
        <v>51</v>
      </c>
      <c r="H16" s="9"/>
      <c r="I16" s="9">
        <v>3030</v>
      </c>
      <c r="J16" s="9">
        <v>516</v>
      </c>
      <c r="K16" s="9">
        <v>9448</v>
      </c>
      <c r="L16" s="9">
        <v>6501</v>
      </c>
      <c r="M16" s="9">
        <v>70</v>
      </c>
      <c r="N16" s="9">
        <v>2118</v>
      </c>
      <c r="O16" s="9">
        <v>308326</v>
      </c>
      <c r="P16" s="9">
        <v>14829</v>
      </c>
      <c r="Q16" s="9">
        <v>3751</v>
      </c>
      <c r="R16" s="9">
        <v>1974</v>
      </c>
      <c r="S16" s="9">
        <v>192</v>
      </c>
      <c r="T16" s="10">
        <f t="shared" si="0"/>
        <v>473619</v>
      </c>
      <c r="V16" s="15"/>
    </row>
    <row r="17" spans="1:22" x14ac:dyDescent="0.3">
      <c r="A17" s="8" t="s">
        <v>12</v>
      </c>
      <c r="B17" s="9">
        <v>24016</v>
      </c>
      <c r="C17" s="9">
        <v>0</v>
      </c>
      <c r="D17" s="9"/>
      <c r="E17" s="9">
        <v>0</v>
      </c>
      <c r="F17" s="9">
        <v>3836</v>
      </c>
      <c r="G17" s="9">
        <v>3</v>
      </c>
      <c r="H17" s="9"/>
      <c r="I17" s="9">
        <v>86</v>
      </c>
      <c r="J17" s="9">
        <v>0</v>
      </c>
      <c r="K17" s="9">
        <v>2912</v>
      </c>
      <c r="L17" s="9"/>
      <c r="M17" s="9">
        <v>12</v>
      </c>
      <c r="N17" s="9">
        <v>63</v>
      </c>
      <c r="O17" s="9">
        <v>42684</v>
      </c>
      <c r="P17" s="9">
        <v>4803</v>
      </c>
      <c r="Q17" s="9">
        <v>16</v>
      </c>
      <c r="R17" s="9">
        <v>72</v>
      </c>
      <c r="S17" s="9">
        <v>0</v>
      </c>
      <c r="T17" s="10">
        <f t="shared" si="0"/>
        <v>78503</v>
      </c>
      <c r="V17" s="15"/>
    </row>
    <row r="18" spans="1:22" x14ac:dyDescent="0.3">
      <c r="A18" s="8" t="s">
        <v>13</v>
      </c>
      <c r="B18" s="9">
        <v>13000</v>
      </c>
      <c r="C18" s="9"/>
      <c r="D18" s="9"/>
      <c r="E18" s="9">
        <v>0</v>
      </c>
      <c r="F18" s="9">
        <v>910</v>
      </c>
      <c r="G18" s="9">
        <v>0</v>
      </c>
      <c r="H18" s="9"/>
      <c r="I18" s="9">
        <v>237</v>
      </c>
      <c r="J18" s="9"/>
      <c r="K18" s="9">
        <v>1478</v>
      </c>
      <c r="L18" s="9">
        <v>388</v>
      </c>
      <c r="M18" s="9">
        <v>7</v>
      </c>
      <c r="N18" s="9">
        <v>1307</v>
      </c>
      <c r="O18" s="9">
        <v>126</v>
      </c>
      <c r="P18" s="9">
        <v>666</v>
      </c>
      <c r="Q18" s="9">
        <v>21</v>
      </c>
      <c r="R18" s="9">
        <v>45</v>
      </c>
      <c r="S18" s="9"/>
      <c r="T18" s="10">
        <f t="shared" si="0"/>
        <v>18185</v>
      </c>
      <c r="V18" s="15"/>
    </row>
    <row r="19" spans="1:22" x14ac:dyDescent="0.3">
      <c r="A19" s="8" t="s">
        <v>14</v>
      </c>
      <c r="B19" s="9">
        <v>6277</v>
      </c>
      <c r="C19" s="9"/>
      <c r="D19" s="9"/>
      <c r="E19" s="9"/>
      <c r="F19" s="9">
        <v>6016</v>
      </c>
      <c r="G19" s="9"/>
      <c r="H19" s="9"/>
      <c r="I19" s="9">
        <v>116</v>
      </c>
      <c r="J19" s="9">
        <v>13</v>
      </c>
      <c r="K19" s="9">
        <v>2087</v>
      </c>
      <c r="L19" s="9">
        <v>0</v>
      </c>
      <c r="M19" s="9">
        <v>6</v>
      </c>
      <c r="N19" s="9">
        <v>25</v>
      </c>
      <c r="O19" s="9">
        <v>22131</v>
      </c>
      <c r="P19" s="9">
        <v>2287</v>
      </c>
      <c r="Q19" s="9">
        <v>2</v>
      </c>
      <c r="R19" s="9">
        <v>38</v>
      </c>
      <c r="S19" s="9"/>
      <c r="T19" s="10">
        <f t="shared" si="0"/>
        <v>38998</v>
      </c>
      <c r="V19" s="15"/>
    </row>
    <row r="20" spans="1:22" x14ac:dyDescent="0.3">
      <c r="A20" s="8" t="s">
        <v>15</v>
      </c>
      <c r="B20" s="9">
        <v>608</v>
      </c>
      <c r="C20" s="9">
        <v>0</v>
      </c>
      <c r="D20" s="9"/>
      <c r="E20" s="9"/>
      <c r="F20" s="9">
        <v>239</v>
      </c>
      <c r="G20" s="9"/>
      <c r="H20" s="9"/>
      <c r="I20" s="9">
        <v>104</v>
      </c>
      <c r="J20" s="9">
        <v>146</v>
      </c>
      <c r="K20" s="9">
        <v>215</v>
      </c>
      <c r="L20" s="9">
        <v>16</v>
      </c>
      <c r="M20" s="9">
        <v>2</v>
      </c>
      <c r="N20" s="9">
        <v>8</v>
      </c>
      <c r="O20" s="9">
        <v>197</v>
      </c>
      <c r="P20" s="9">
        <v>0</v>
      </c>
      <c r="Q20" s="9">
        <v>1</v>
      </c>
      <c r="R20" s="9">
        <v>0</v>
      </c>
      <c r="S20" s="9"/>
      <c r="T20" s="10">
        <f t="shared" si="0"/>
        <v>1536</v>
      </c>
      <c r="V20" s="15"/>
    </row>
    <row r="21" spans="1:22" x14ac:dyDescent="0.3">
      <c r="A21" s="8" t="s">
        <v>16</v>
      </c>
      <c r="B21" s="9">
        <v>10832</v>
      </c>
      <c r="C21" s="9"/>
      <c r="D21" s="9">
        <v>0</v>
      </c>
      <c r="E21" s="9">
        <v>0</v>
      </c>
      <c r="F21" s="9">
        <v>408</v>
      </c>
      <c r="G21" s="9">
        <v>0</v>
      </c>
      <c r="H21" s="9"/>
      <c r="I21" s="9">
        <v>0</v>
      </c>
      <c r="J21" s="9">
        <v>324</v>
      </c>
      <c r="K21" s="9">
        <v>2170</v>
      </c>
      <c r="L21" s="9">
        <v>9</v>
      </c>
      <c r="M21" s="9">
        <v>10</v>
      </c>
      <c r="N21" s="9">
        <v>218</v>
      </c>
      <c r="O21" s="9">
        <v>359</v>
      </c>
      <c r="P21" s="9">
        <v>5</v>
      </c>
      <c r="Q21" s="9">
        <v>9</v>
      </c>
      <c r="R21" s="9">
        <v>0</v>
      </c>
      <c r="S21" s="9">
        <v>0</v>
      </c>
      <c r="T21" s="10">
        <f t="shared" si="0"/>
        <v>14344</v>
      </c>
      <c r="V21" s="15"/>
    </row>
    <row r="22" spans="1:22" x14ac:dyDescent="0.3">
      <c r="A22" s="8" t="s">
        <v>17</v>
      </c>
      <c r="B22" s="9">
        <v>125316</v>
      </c>
      <c r="C22" s="9">
        <v>120</v>
      </c>
      <c r="D22" s="9">
        <v>31</v>
      </c>
      <c r="E22" s="9">
        <v>43</v>
      </c>
      <c r="F22" s="9">
        <v>50609</v>
      </c>
      <c r="G22" s="9">
        <v>31</v>
      </c>
      <c r="H22" s="9">
        <v>2</v>
      </c>
      <c r="I22" s="9">
        <v>778</v>
      </c>
      <c r="J22" s="9">
        <v>4</v>
      </c>
      <c r="K22" s="9">
        <v>19850</v>
      </c>
      <c r="L22" s="9">
        <v>49</v>
      </c>
      <c r="M22" s="9">
        <v>439</v>
      </c>
      <c r="N22" s="9">
        <v>3213</v>
      </c>
      <c r="O22" s="9">
        <v>493449</v>
      </c>
      <c r="P22" s="9">
        <v>20333</v>
      </c>
      <c r="Q22" s="9">
        <v>4648</v>
      </c>
      <c r="R22" s="9">
        <v>2310</v>
      </c>
      <c r="S22" s="9">
        <v>3</v>
      </c>
      <c r="T22" s="10">
        <f t="shared" si="0"/>
        <v>721228</v>
      </c>
      <c r="V22" s="15"/>
    </row>
    <row r="23" spans="1:22" x14ac:dyDescent="0.3">
      <c r="A23" s="8" t="s">
        <v>18</v>
      </c>
      <c r="B23" s="9">
        <v>42575</v>
      </c>
      <c r="C23" s="9">
        <v>0</v>
      </c>
      <c r="D23" s="9"/>
      <c r="E23" s="9"/>
      <c r="F23" s="9">
        <v>723</v>
      </c>
      <c r="G23" s="9">
        <v>2</v>
      </c>
      <c r="H23" s="9">
        <v>0</v>
      </c>
      <c r="I23" s="9">
        <v>34</v>
      </c>
      <c r="J23" s="9">
        <v>308</v>
      </c>
      <c r="K23" s="9">
        <v>235</v>
      </c>
      <c r="L23" s="9">
        <v>0</v>
      </c>
      <c r="M23" s="9">
        <v>0</v>
      </c>
      <c r="N23" s="9">
        <v>28</v>
      </c>
      <c r="O23" s="9">
        <v>2830</v>
      </c>
      <c r="P23" s="9">
        <v>1</v>
      </c>
      <c r="Q23" s="9">
        <v>188</v>
      </c>
      <c r="R23" s="9">
        <v>169</v>
      </c>
      <c r="S23" s="9">
        <v>1</v>
      </c>
      <c r="T23" s="10">
        <f t="shared" si="0"/>
        <v>47094</v>
      </c>
      <c r="V23" s="15"/>
    </row>
    <row r="24" spans="1:22" x14ac:dyDescent="0.3">
      <c r="A24" s="8" t="s">
        <v>19</v>
      </c>
      <c r="B24" s="9">
        <v>55334</v>
      </c>
      <c r="C24" s="9">
        <v>2224</v>
      </c>
      <c r="D24" s="9">
        <v>0</v>
      </c>
      <c r="E24" s="9">
        <v>10037</v>
      </c>
      <c r="F24" s="9">
        <v>21415</v>
      </c>
      <c r="G24" s="9">
        <v>95</v>
      </c>
      <c r="H24" s="9">
        <v>1</v>
      </c>
      <c r="I24" s="9">
        <v>70209</v>
      </c>
      <c r="J24" s="9">
        <v>153764</v>
      </c>
      <c r="K24" s="9">
        <v>23833</v>
      </c>
      <c r="L24" s="9">
        <v>6</v>
      </c>
      <c r="M24" s="9">
        <v>19915</v>
      </c>
      <c r="N24" s="9">
        <v>14193</v>
      </c>
      <c r="O24" s="9">
        <v>14435</v>
      </c>
      <c r="P24" s="9">
        <v>1764</v>
      </c>
      <c r="Q24" s="9">
        <v>1300</v>
      </c>
      <c r="R24" s="9">
        <v>66</v>
      </c>
      <c r="S24" s="9">
        <v>4505</v>
      </c>
      <c r="T24" s="10">
        <f t="shared" si="0"/>
        <v>393096</v>
      </c>
      <c r="V24" s="15"/>
    </row>
    <row r="25" spans="1:22" x14ac:dyDescent="0.3">
      <c r="A25" s="8" t="s">
        <v>20</v>
      </c>
      <c r="B25" s="9">
        <v>557455</v>
      </c>
      <c r="C25" s="9">
        <v>1</v>
      </c>
      <c r="D25" s="9"/>
      <c r="E25" s="9">
        <v>1</v>
      </c>
      <c r="F25" s="9">
        <v>56051</v>
      </c>
      <c r="G25" s="9">
        <v>3815</v>
      </c>
      <c r="H25" s="9"/>
      <c r="I25" s="9">
        <v>5</v>
      </c>
      <c r="J25" s="9">
        <v>47</v>
      </c>
      <c r="K25" s="9">
        <v>21198</v>
      </c>
      <c r="L25" s="9">
        <v>2265</v>
      </c>
      <c r="M25" s="9">
        <v>108</v>
      </c>
      <c r="N25" s="9">
        <v>3588</v>
      </c>
      <c r="O25" s="9">
        <v>18637</v>
      </c>
      <c r="P25" s="9">
        <v>53</v>
      </c>
      <c r="Q25" s="9">
        <v>6763</v>
      </c>
      <c r="R25" s="9">
        <v>7870</v>
      </c>
      <c r="S25" s="9">
        <v>5</v>
      </c>
      <c r="T25" s="10">
        <f t="shared" si="0"/>
        <v>677862</v>
      </c>
      <c r="V25" s="15"/>
    </row>
    <row r="26" spans="1:22" x14ac:dyDescent="0.3">
      <c r="A26" s="8" t="s">
        <v>21</v>
      </c>
      <c r="B26" s="9">
        <v>494479</v>
      </c>
      <c r="C26" s="9">
        <v>0</v>
      </c>
      <c r="D26" s="9">
        <v>0</v>
      </c>
      <c r="E26" s="9">
        <v>4</v>
      </c>
      <c r="F26" s="9">
        <v>72894</v>
      </c>
      <c r="G26" s="9">
        <v>125</v>
      </c>
      <c r="H26" s="9"/>
      <c r="I26" s="9">
        <v>114</v>
      </c>
      <c r="J26" s="9">
        <v>199</v>
      </c>
      <c r="K26" s="9">
        <v>24646</v>
      </c>
      <c r="L26" s="9">
        <v>804</v>
      </c>
      <c r="M26" s="9">
        <v>35</v>
      </c>
      <c r="N26" s="9">
        <v>5712</v>
      </c>
      <c r="O26" s="9">
        <v>108239</v>
      </c>
      <c r="P26" s="9">
        <v>35</v>
      </c>
      <c r="Q26" s="9">
        <v>6598</v>
      </c>
      <c r="R26" s="9">
        <v>5623</v>
      </c>
      <c r="S26" s="9">
        <v>22</v>
      </c>
      <c r="T26" s="10">
        <f t="shared" si="0"/>
        <v>719529</v>
      </c>
      <c r="V26" s="15"/>
    </row>
    <row r="27" spans="1:22" x14ac:dyDescent="0.3">
      <c r="A27" s="8" t="s">
        <v>22</v>
      </c>
      <c r="B27" s="9">
        <v>12568</v>
      </c>
      <c r="C27" s="9">
        <v>0</v>
      </c>
      <c r="D27" s="9">
        <v>0</v>
      </c>
      <c r="E27" s="9"/>
      <c r="F27" s="9">
        <v>1968</v>
      </c>
      <c r="G27" s="9">
        <v>9</v>
      </c>
      <c r="H27" s="9"/>
      <c r="I27" s="9">
        <v>37</v>
      </c>
      <c r="J27" s="9">
        <v>9836</v>
      </c>
      <c r="K27" s="9">
        <v>1492</v>
      </c>
      <c r="L27" s="9">
        <v>0</v>
      </c>
      <c r="M27" s="9">
        <v>19</v>
      </c>
      <c r="N27" s="9">
        <v>71</v>
      </c>
      <c r="O27" s="9">
        <v>2140</v>
      </c>
      <c r="P27" s="9">
        <v>90</v>
      </c>
      <c r="Q27" s="9">
        <v>58</v>
      </c>
      <c r="R27" s="9">
        <v>0</v>
      </c>
      <c r="S27" s="9">
        <v>134</v>
      </c>
      <c r="T27" s="10">
        <f t="shared" si="0"/>
        <v>28422</v>
      </c>
      <c r="V27" s="15"/>
    </row>
    <row r="28" spans="1:22" x14ac:dyDescent="0.3">
      <c r="A28" s="8" t="s">
        <v>23</v>
      </c>
      <c r="B28" s="9">
        <v>407805</v>
      </c>
      <c r="C28" s="9">
        <v>58</v>
      </c>
      <c r="D28" s="9">
        <v>0</v>
      </c>
      <c r="E28" s="9">
        <v>116</v>
      </c>
      <c r="F28" s="9">
        <v>46152</v>
      </c>
      <c r="G28" s="9">
        <v>14522</v>
      </c>
      <c r="H28" s="9"/>
      <c r="I28" s="9">
        <v>41</v>
      </c>
      <c r="J28" s="9">
        <v>55</v>
      </c>
      <c r="K28" s="9">
        <v>26406</v>
      </c>
      <c r="L28" s="9">
        <v>11</v>
      </c>
      <c r="M28" s="9">
        <v>119</v>
      </c>
      <c r="N28" s="9">
        <v>4164</v>
      </c>
      <c r="O28" s="9">
        <v>56611</v>
      </c>
      <c r="P28" s="9">
        <v>62</v>
      </c>
      <c r="Q28" s="9">
        <v>9474</v>
      </c>
      <c r="R28" s="9">
        <v>5937</v>
      </c>
      <c r="S28" s="9">
        <v>138</v>
      </c>
      <c r="T28" s="10">
        <f t="shared" si="0"/>
        <v>571671</v>
      </c>
      <c r="V28" s="15"/>
    </row>
    <row r="29" spans="1:22" x14ac:dyDescent="0.3">
      <c r="A29" s="8" t="s">
        <v>24</v>
      </c>
      <c r="B29" s="9">
        <v>92374</v>
      </c>
      <c r="C29" s="9">
        <v>29</v>
      </c>
      <c r="D29" s="9"/>
      <c r="E29" s="9">
        <v>0</v>
      </c>
      <c r="F29" s="9">
        <v>4423</v>
      </c>
      <c r="G29" s="9">
        <v>80</v>
      </c>
      <c r="H29" s="9"/>
      <c r="I29" s="9">
        <v>492</v>
      </c>
      <c r="J29" s="9">
        <v>25165</v>
      </c>
      <c r="K29" s="9">
        <v>8264</v>
      </c>
      <c r="L29" s="9">
        <v>2</v>
      </c>
      <c r="M29" s="9">
        <v>1681</v>
      </c>
      <c r="N29" s="9">
        <v>246</v>
      </c>
      <c r="O29" s="9">
        <v>1009</v>
      </c>
      <c r="P29" s="9">
        <v>1605</v>
      </c>
      <c r="Q29" s="9">
        <v>69</v>
      </c>
      <c r="R29" s="9">
        <v>368</v>
      </c>
      <c r="S29" s="9">
        <v>1958</v>
      </c>
      <c r="T29" s="10">
        <f t="shared" si="0"/>
        <v>137765</v>
      </c>
      <c r="V29" s="15"/>
    </row>
    <row r="30" spans="1:22" x14ac:dyDescent="0.3">
      <c r="A30" s="8" t="s">
        <v>25</v>
      </c>
      <c r="B30" s="9">
        <v>72397</v>
      </c>
      <c r="C30" s="9">
        <v>143</v>
      </c>
      <c r="D30" s="9">
        <v>0</v>
      </c>
      <c r="E30" s="9">
        <v>25</v>
      </c>
      <c r="F30" s="9">
        <v>35164</v>
      </c>
      <c r="G30" s="9">
        <v>83</v>
      </c>
      <c r="H30" s="9"/>
      <c r="I30" s="9">
        <v>3528</v>
      </c>
      <c r="J30" s="9">
        <v>203</v>
      </c>
      <c r="K30" s="9">
        <v>26979</v>
      </c>
      <c r="L30" s="9">
        <v>5450</v>
      </c>
      <c r="M30" s="9">
        <v>46</v>
      </c>
      <c r="N30" s="9">
        <v>5283</v>
      </c>
      <c r="O30" s="9">
        <v>40286</v>
      </c>
      <c r="P30" s="9">
        <v>1268</v>
      </c>
      <c r="Q30" s="9">
        <v>573</v>
      </c>
      <c r="R30" s="9">
        <v>1193</v>
      </c>
      <c r="S30" s="9">
        <v>2748</v>
      </c>
      <c r="T30" s="10">
        <f t="shared" si="0"/>
        <v>195369</v>
      </c>
      <c r="V30" s="15"/>
    </row>
    <row r="31" spans="1:22" ht="15" thickBot="1" x14ac:dyDescent="0.35">
      <c r="A31" s="11" t="s">
        <v>26</v>
      </c>
      <c r="B31" s="12">
        <f t="shared" ref="B31:T31" si="1">SUM(B8:B30)</f>
        <v>2523910</v>
      </c>
      <c r="C31" s="12">
        <f t="shared" si="1"/>
        <v>13230</v>
      </c>
      <c r="D31" s="12">
        <f t="shared" si="1"/>
        <v>47</v>
      </c>
      <c r="E31" s="12">
        <f t="shared" si="1"/>
        <v>10243</v>
      </c>
      <c r="F31" s="12">
        <f t="shared" si="1"/>
        <v>647369</v>
      </c>
      <c r="G31" s="12">
        <f t="shared" si="1"/>
        <v>19005</v>
      </c>
      <c r="H31" s="12">
        <f t="shared" si="1"/>
        <v>3</v>
      </c>
      <c r="I31" s="12">
        <f t="shared" si="1"/>
        <v>175210</v>
      </c>
      <c r="J31" s="12">
        <f t="shared" si="1"/>
        <v>198805</v>
      </c>
      <c r="K31" s="12">
        <f t="shared" si="1"/>
        <v>215694</v>
      </c>
      <c r="L31" s="12">
        <f t="shared" si="1"/>
        <v>22466</v>
      </c>
      <c r="M31" s="12">
        <f t="shared" si="1"/>
        <v>22781</v>
      </c>
      <c r="N31" s="12">
        <f t="shared" si="1"/>
        <v>57103</v>
      </c>
      <c r="O31" s="12">
        <f t="shared" si="1"/>
        <v>1218006</v>
      </c>
      <c r="P31" s="12">
        <f t="shared" si="1"/>
        <v>61112</v>
      </c>
      <c r="Q31" s="12">
        <f t="shared" si="1"/>
        <v>39953</v>
      </c>
      <c r="R31" s="12">
        <f t="shared" si="1"/>
        <v>32811</v>
      </c>
      <c r="S31" s="12">
        <f t="shared" si="1"/>
        <v>9774</v>
      </c>
      <c r="T31" s="12">
        <f t="shared" si="1"/>
        <v>5267522</v>
      </c>
      <c r="V31" s="15"/>
    </row>
    <row r="32" spans="1:22" ht="15" thickTop="1" x14ac:dyDescent="0.3">
      <c r="A32" s="13" t="s">
        <v>27</v>
      </c>
      <c r="B32" s="13">
        <v>109970</v>
      </c>
      <c r="C32" s="13">
        <v>2</v>
      </c>
      <c r="D32" s="13">
        <v>0</v>
      </c>
      <c r="E32" s="13">
        <v>10</v>
      </c>
      <c r="F32" s="13">
        <v>8261</v>
      </c>
      <c r="G32" s="13">
        <v>19</v>
      </c>
      <c r="H32" s="13"/>
      <c r="I32" s="13">
        <v>154</v>
      </c>
      <c r="J32" s="13">
        <v>2</v>
      </c>
      <c r="K32" s="13">
        <v>11059</v>
      </c>
      <c r="L32" s="13">
        <v>16</v>
      </c>
      <c r="M32" s="13">
        <v>40</v>
      </c>
      <c r="N32" s="13">
        <v>1450</v>
      </c>
      <c r="O32" s="13">
        <v>4418</v>
      </c>
      <c r="P32" s="13">
        <v>46</v>
      </c>
      <c r="Q32" s="13">
        <v>55</v>
      </c>
      <c r="R32" s="13">
        <v>2908</v>
      </c>
      <c r="S32" s="13"/>
      <c r="T32" s="10">
        <f t="shared" ref="T32:T60" si="2">SUM(B32:S32)</f>
        <v>138410</v>
      </c>
      <c r="V32" s="15"/>
    </row>
    <row r="33" spans="1:22" x14ac:dyDescent="0.3">
      <c r="A33" s="13" t="s">
        <v>28</v>
      </c>
      <c r="B33" s="13">
        <v>3981</v>
      </c>
      <c r="C33" s="13">
        <v>14842</v>
      </c>
      <c r="D33" s="13"/>
      <c r="E33" s="13">
        <v>0</v>
      </c>
      <c r="F33" s="13">
        <v>13777</v>
      </c>
      <c r="G33" s="13"/>
      <c r="H33" s="13"/>
      <c r="I33" s="13">
        <v>549</v>
      </c>
      <c r="J33" s="13">
        <v>1</v>
      </c>
      <c r="K33" s="13">
        <v>22903</v>
      </c>
      <c r="L33" s="13">
        <v>944</v>
      </c>
      <c r="M33" s="13">
        <v>1</v>
      </c>
      <c r="N33" s="13">
        <v>200</v>
      </c>
      <c r="O33" s="13">
        <v>21045</v>
      </c>
      <c r="P33" s="13">
        <v>28</v>
      </c>
      <c r="Q33" s="13">
        <v>169</v>
      </c>
      <c r="R33" s="13">
        <v>362</v>
      </c>
      <c r="S33" s="13">
        <v>1</v>
      </c>
      <c r="T33" s="10">
        <f t="shared" si="2"/>
        <v>78803</v>
      </c>
      <c r="V33" s="15"/>
    </row>
    <row r="34" spans="1:22" x14ac:dyDescent="0.3">
      <c r="A34" s="13" t="s">
        <v>29</v>
      </c>
      <c r="B34" s="13">
        <v>56509</v>
      </c>
      <c r="C34" s="13">
        <v>35</v>
      </c>
      <c r="D34" s="13"/>
      <c r="E34" s="13">
        <v>0</v>
      </c>
      <c r="F34" s="13">
        <v>6852</v>
      </c>
      <c r="G34" s="13">
        <v>22</v>
      </c>
      <c r="H34" s="13">
        <v>17</v>
      </c>
      <c r="I34" s="13">
        <v>28</v>
      </c>
      <c r="J34" s="13">
        <v>844</v>
      </c>
      <c r="K34" s="13">
        <v>5376</v>
      </c>
      <c r="L34" s="13">
        <v>115</v>
      </c>
      <c r="M34" s="13">
        <v>280</v>
      </c>
      <c r="N34" s="13">
        <v>546</v>
      </c>
      <c r="O34" s="13">
        <v>640</v>
      </c>
      <c r="P34" s="13">
        <v>247</v>
      </c>
      <c r="Q34" s="13">
        <v>833</v>
      </c>
      <c r="R34" s="13">
        <v>1953</v>
      </c>
      <c r="S34" s="13">
        <v>0</v>
      </c>
      <c r="T34" s="10">
        <f t="shared" si="2"/>
        <v>74297</v>
      </c>
      <c r="V34" s="15"/>
    </row>
    <row r="35" spans="1:22" x14ac:dyDescent="0.3">
      <c r="A35" s="13" t="s">
        <v>30</v>
      </c>
      <c r="B35" s="13">
        <v>11318</v>
      </c>
      <c r="C35" s="13">
        <v>6003</v>
      </c>
      <c r="D35" s="13"/>
      <c r="E35" s="13"/>
      <c r="F35" s="13">
        <v>117403</v>
      </c>
      <c r="G35" s="13">
        <v>2</v>
      </c>
      <c r="H35" s="13"/>
      <c r="I35" s="13">
        <v>46</v>
      </c>
      <c r="J35" s="13">
        <v>0</v>
      </c>
      <c r="K35" s="13">
        <v>19582</v>
      </c>
      <c r="L35" s="13">
        <v>1830</v>
      </c>
      <c r="M35" s="13">
        <v>491</v>
      </c>
      <c r="N35" s="13">
        <v>2042</v>
      </c>
      <c r="O35" s="13">
        <v>9174</v>
      </c>
      <c r="P35" s="13">
        <v>11</v>
      </c>
      <c r="Q35" s="13">
        <v>371</v>
      </c>
      <c r="R35" s="13">
        <v>2526</v>
      </c>
      <c r="S35" s="13">
        <v>8</v>
      </c>
      <c r="T35" s="10">
        <f t="shared" si="2"/>
        <v>170807</v>
      </c>
      <c r="V35" s="15"/>
    </row>
    <row r="36" spans="1:22" x14ac:dyDescent="0.3">
      <c r="A36" s="13" t="s">
        <v>31</v>
      </c>
      <c r="B36" s="13">
        <v>4863</v>
      </c>
      <c r="C36" s="13">
        <v>10427</v>
      </c>
      <c r="D36" s="13"/>
      <c r="E36" s="13"/>
      <c r="F36" s="13">
        <v>2192</v>
      </c>
      <c r="G36" s="13"/>
      <c r="H36" s="13"/>
      <c r="I36" s="13">
        <v>85</v>
      </c>
      <c r="J36" s="13">
        <v>0</v>
      </c>
      <c r="K36" s="13">
        <v>10933</v>
      </c>
      <c r="L36" s="13">
        <v>6770</v>
      </c>
      <c r="M36" s="13">
        <v>15</v>
      </c>
      <c r="N36" s="13">
        <v>312</v>
      </c>
      <c r="O36" s="13">
        <v>1481</v>
      </c>
      <c r="P36" s="13">
        <v>12</v>
      </c>
      <c r="Q36" s="13">
        <v>30</v>
      </c>
      <c r="R36" s="13">
        <v>194</v>
      </c>
      <c r="S36" s="13">
        <v>14</v>
      </c>
      <c r="T36" s="10">
        <f t="shared" si="2"/>
        <v>37328</v>
      </c>
      <c r="V36" s="15"/>
    </row>
    <row r="37" spans="1:22" x14ac:dyDescent="0.3">
      <c r="A37" s="13" t="s">
        <v>32</v>
      </c>
      <c r="B37" s="13">
        <v>5901</v>
      </c>
      <c r="C37" s="13">
        <v>3820</v>
      </c>
      <c r="D37" s="13"/>
      <c r="E37" s="13"/>
      <c r="F37" s="13">
        <v>6197</v>
      </c>
      <c r="G37" s="13">
        <v>5</v>
      </c>
      <c r="H37" s="13"/>
      <c r="I37" s="13">
        <v>12</v>
      </c>
      <c r="J37" s="13">
        <v>15</v>
      </c>
      <c r="K37" s="13">
        <v>12604</v>
      </c>
      <c r="L37" s="13">
        <v>51154</v>
      </c>
      <c r="M37" s="13">
        <v>62</v>
      </c>
      <c r="N37" s="13">
        <v>267</v>
      </c>
      <c r="O37" s="13">
        <v>9781</v>
      </c>
      <c r="P37" s="13">
        <v>47</v>
      </c>
      <c r="Q37" s="13">
        <v>24</v>
      </c>
      <c r="R37" s="13">
        <v>2655</v>
      </c>
      <c r="S37" s="13">
        <v>288</v>
      </c>
      <c r="T37" s="10">
        <f t="shared" si="2"/>
        <v>92832</v>
      </c>
      <c r="V37" s="15"/>
    </row>
    <row r="38" spans="1:22" x14ac:dyDescent="0.3">
      <c r="A38" s="13" t="s">
        <v>33</v>
      </c>
      <c r="B38" s="13">
        <v>48172</v>
      </c>
      <c r="C38" s="13">
        <v>1</v>
      </c>
      <c r="D38" s="13"/>
      <c r="E38" s="13"/>
      <c r="F38" s="13">
        <v>2842</v>
      </c>
      <c r="G38" s="13">
        <v>0</v>
      </c>
      <c r="H38" s="13"/>
      <c r="I38" s="13">
        <v>0</v>
      </c>
      <c r="J38" s="13">
        <v>431</v>
      </c>
      <c r="K38" s="13">
        <v>2142</v>
      </c>
      <c r="L38" s="13">
        <v>17</v>
      </c>
      <c r="M38" s="13">
        <v>0</v>
      </c>
      <c r="N38" s="13">
        <v>36</v>
      </c>
      <c r="O38" s="13">
        <v>395</v>
      </c>
      <c r="P38" s="13">
        <v>163</v>
      </c>
      <c r="Q38" s="13">
        <v>371</v>
      </c>
      <c r="R38" s="13">
        <v>1491</v>
      </c>
      <c r="S38" s="13">
        <v>0</v>
      </c>
      <c r="T38" s="10">
        <f t="shared" si="2"/>
        <v>56061</v>
      </c>
      <c r="V38" s="15"/>
    </row>
    <row r="39" spans="1:22" x14ac:dyDescent="0.3">
      <c r="A39" s="13" t="s">
        <v>34</v>
      </c>
      <c r="B39" s="13">
        <v>210200</v>
      </c>
      <c r="C39" s="13">
        <v>293</v>
      </c>
      <c r="D39" s="13">
        <v>0</v>
      </c>
      <c r="E39" s="13"/>
      <c r="F39" s="13">
        <v>23008</v>
      </c>
      <c r="G39" s="13"/>
      <c r="H39" s="13">
        <v>0</v>
      </c>
      <c r="I39" s="13">
        <v>18</v>
      </c>
      <c r="J39" s="13">
        <v>1925</v>
      </c>
      <c r="K39" s="13">
        <v>4136</v>
      </c>
      <c r="L39" s="13">
        <v>77</v>
      </c>
      <c r="M39" s="13">
        <v>9</v>
      </c>
      <c r="N39" s="13">
        <v>4888</v>
      </c>
      <c r="O39" s="13">
        <v>6289</v>
      </c>
      <c r="P39" s="13">
        <v>5</v>
      </c>
      <c r="Q39" s="13">
        <v>1971</v>
      </c>
      <c r="R39" s="13">
        <v>19</v>
      </c>
      <c r="S39" s="13">
        <v>1</v>
      </c>
      <c r="T39" s="10">
        <f t="shared" si="2"/>
        <v>252839</v>
      </c>
      <c r="V39" s="15"/>
    </row>
    <row r="40" spans="1:22" x14ac:dyDescent="0.3">
      <c r="A40" s="13" t="s">
        <v>35</v>
      </c>
      <c r="B40" s="13">
        <v>646</v>
      </c>
      <c r="C40" s="13"/>
      <c r="D40" s="13"/>
      <c r="E40" s="13"/>
      <c r="F40" s="13">
        <v>3</v>
      </c>
      <c r="G40" s="13"/>
      <c r="H40" s="13"/>
      <c r="I40" s="13">
        <v>0</v>
      </c>
      <c r="J40" s="13">
        <v>2</v>
      </c>
      <c r="K40" s="13">
        <v>649</v>
      </c>
      <c r="L40" s="13">
        <v>1</v>
      </c>
      <c r="M40" s="13">
        <v>0</v>
      </c>
      <c r="N40" s="13">
        <v>11</v>
      </c>
      <c r="O40" s="13">
        <v>0</v>
      </c>
      <c r="P40" s="13">
        <v>2</v>
      </c>
      <c r="Q40" s="13">
        <v>0</v>
      </c>
      <c r="R40" s="13"/>
      <c r="S40" s="13"/>
      <c r="T40" s="10">
        <f t="shared" si="2"/>
        <v>1314</v>
      </c>
      <c r="V40" s="15"/>
    </row>
    <row r="41" spans="1:22" x14ac:dyDescent="0.3">
      <c r="A41" s="13" t="s">
        <v>36</v>
      </c>
      <c r="B41" s="13">
        <v>303</v>
      </c>
      <c r="C41" s="13">
        <v>362</v>
      </c>
      <c r="D41" s="13"/>
      <c r="E41" s="13"/>
      <c r="F41" s="13">
        <v>885</v>
      </c>
      <c r="G41" s="13"/>
      <c r="H41" s="13"/>
      <c r="I41" s="13">
        <v>0</v>
      </c>
      <c r="J41" s="13">
        <v>1</v>
      </c>
      <c r="K41" s="13">
        <v>2458</v>
      </c>
      <c r="L41" s="13">
        <v>640</v>
      </c>
      <c r="M41" s="13">
        <v>1</v>
      </c>
      <c r="N41" s="13">
        <v>17</v>
      </c>
      <c r="O41" s="13">
        <v>104</v>
      </c>
      <c r="P41" s="13">
        <v>45</v>
      </c>
      <c r="Q41" s="13">
        <v>2</v>
      </c>
      <c r="R41" s="13">
        <v>1</v>
      </c>
      <c r="S41" s="13">
        <v>0</v>
      </c>
      <c r="T41" s="10">
        <f t="shared" si="2"/>
        <v>4819</v>
      </c>
      <c r="V41" s="15"/>
    </row>
    <row r="42" spans="1:22" x14ac:dyDescent="0.3">
      <c r="A42" s="13" t="s">
        <v>37</v>
      </c>
      <c r="B42" s="13">
        <v>491</v>
      </c>
      <c r="C42" s="13">
        <v>122</v>
      </c>
      <c r="D42" s="13">
        <v>256</v>
      </c>
      <c r="E42" s="13">
        <v>4</v>
      </c>
      <c r="F42" s="13">
        <v>3254</v>
      </c>
      <c r="G42" s="13">
        <v>35</v>
      </c>
      <c r="H42" s="13"/>
      <c r="I42" s="13">
        <v>0</v>
      </c>
      <c r="J42" s="13">
        <v>383</v>
      </c>
      <c r="K42" s="13">
        <v>15326</v>
      </c>
      <c r="L42" s="13">
        <v>1037</v>
      </c>
      <c r="M42" s="13">
        <v>597</v>
      </c>
      <c r="N42" s="13">
        <v>2359</v>
      </c>
      <c r="O42" s="13">
        <v>243</v>
      </c>
      <c r="P42" s="13">
        <v>35</v>
      </c>
      <c r="Q42" s="13">
        <v>73</v>
      </c>
      <c r="R42" s="13">
        <v>4751</v>
      </c>
      <c r="S42" s="13">
        <v>16</v>
      </c>
      <c r="T42" s="10">
        <f t="shared" si="2"/>
        <v>28982</v>
      </c>
      <c r="V42" s="15"/>
    </row>
    <row r="43" spans="1:22" x14ac:dyDescent="0.3">
      <c r="A43" s="13" t="s">
        <v>38</v>
      </c>
      <c r="B43" s="13">
        <v>28360</v>
      </c>
      <c r="C43" s="13">
        <v>11</v>
      </c>
      <c r="D43" s="13">
        <v>0</v>
      </c>
      <c r="E43" s="13">
        <v>141</v>
      </c>
      <c r="F43" s="13">
        <v>234159</v>
      </c>
      <c r="G43" s="13">
        <v>47</v>
      </c>
      <c r="H43" s="13"/>
      <c r="I43" s="13">
        <v>298</v>
      </c>
      <c r="J43" s="13">
        <v>37</v>
      </c>
      <c r="K43" s="13">
        <v>15283</v>
      </c>
      <c r="L43" s="13">
        <v>426</v>
      </c>
      <c r="M43" s="13">
        <v>159</v>
      </c>
      <c r="N43" s="13">
        <v>8713</v>
      </c>
      <c r="O43" s="13">
        <v>325454</v>
      </c>
      <c r="P43" s="13">
        <v>48</v>
      </c>
      <c r="Q43" s="13">
        <v>2920</v>
      </c>
      <c r="R43" s="13">
        <v>3098</v>
      </c>
      <c r="S43" s="13">
        <v>7</v>
      </c>
      <c r="T43" s="10">
        <f t="shared" si="2"/>
        <v>619161</v>
      </c>
      <c r="V43" s="15"/>
    </row>
    <row r="44" spans="1:22" x14ac:dyDescent="0.3">
      <c r="A44" s="13" t="s">
        <v>39</v>
      </c>
      <c r="B44" s="13">
        <v>47832</v>
      </c>
      <c r="C44" s="13">
        <v>1543</v>
      </c>
      <c r="D44" s="13">
        <v>44</v>
      </c>
      <c r="E44" s="13">
        <v>42</v>
      </c>
      <c r="F44" s="13">
        <v>903547</v>
      </c>
      <c r="G44" s="13">
        <v>87</v>
      </c>
      <c r="H44" s="13"/>
      <c r="I44" s="13">
        <v>335</v>
      </c>
      <c r="J44" s="13">
        <v>170</v>
      </c>
      <c r="K44" s="13">
        <v>60248</v>
      </c>
      <c r="L44" s="13">
        <v>1275</v>
      </c>
      <c r="M44" s="13">
        <v>45</v>
      </c>
      <c r="N44" s="13">
        <v>11899</v>
      </c>
      <c r="O44" s="13">
        <v>38241</v>
      </c>
      <c r="P44" s="13">
        <v>37</v>
      </c>
      <c r="Q44" s="13">
        <v>3586</v>
      </c>
      <c r="R44" s="13">
        <v>5929</v>
      </c>
      <c r="S44" s="13">
        <v>51</v>
      </c>
      <c r="T44" s="10">
        <f t="shared" si="2"/>
        <v>1074911</v>
      </c>
      <c r="V44" s="15"/>
    </row>
    <row r="45" spans="1:22" x14ac:dyDescent="0.3">
      <c r="A45" s="13" t="s">
        <v>40</v>
      </c>
      <c r="B45" s="13">
        <v>29800</v>
      </c>
      <c r="C45" s="13">
        <v>3</v>
      </c>
      <c r="D45" s="13"/>
      <c r="E45" s="13">
        <v>0</v>
      </c>
      <c r="F45" s="13">
        <v>1276</v>
      </c>
      <c r="G45" s="13">
        <v>8</v>
      </c>
      <c r="H45" s="13"/>
      <c r="I45" s="13">
        <v>87</v>
      </c>
      <c r="J45" s="13">
        <v>7</v>
      </c>
      <c r="K45" s="13">
        <v>9480</v>
      </c>
      <c r="L45" s="13">
        <v>0</v>
      </c>
      <c r="M45" s="13">
        <v>24</v>
      </c>
      <c r="N45" s="13">
        <v>1015</v>
      </c>
      <c r="O45" s="13">
        <v>142</v>
      </c>
      <c r="P45" s="13">
        <v>4</v>
      </c>
      <c r="Q45" s="13">
        <v>43</v>
      </c>
      <c r="R45" s="13">
        <v>1106</v>
      </c>
      <c r="S45" s="13">
        <v>6</v>
      </c>
      <c r="T45" s="10">
        <f t="shared" si="2"/>
        <v>43001</v>
      </c>
      <c r="V45" s="15"/>
    </row>
    <row r="46" spans="1:22" x14ac:dyDescent="0.3">
      <c r="A46" s="13" t="s">
        <v>41</v>
      </c>
      <c r="B46" s="13">
        <v>1256</v>
      </c>
      <c r="C46" s="13">
        <v>7428</v>
      </c>
      <c r="D46" s="13">
        <v>77</v>
      </c>
      <c r="E46" s="13">
        <v>2</v>
      </c>
      <c r="F46" s="13">
        <v>3188</v>
      </c>
      <c r="G46" s="13">
        <v>887</v>
      </c>
      <c r="H46" s="13">
        <v>0</v>
      </c>
      <c r="I46" s="13">
        <v>5</v>
      </c>
      <c r="J46" s="13">
        <v>798</v>
      </c>
      <c r="K46" s="13">
        <v>61040</v>
      </c>
      <c r="L46" s="13">
        <v>1085</v>
      </c>
      <c r="M46" s="13">
        <v>5138</v>
      </c>
      <c r="N46" s="13">
        <v>883</v>
      </c>
      <c r="O46" s="13">
        <v>188</v>
      </c>
      <c r="P46" s="13">
        <v>1584</v>
      </c>
      <c r="Q46" s="13">
        <v>58</v>
      </c>
      <c r="R46" s="13">
        <v>3924</v>
      </c>
      <c r="S46" s="13">
        <v>127</v>
      </c>
      <c r="T46" s="10">
        <f t="shared" si="2"/>
        <v>87668</v>
      </c>
      <c r="V46" s="15"/>
    </row>
    <row r="47" spans="1:22" x14ac:dyDescent="0.3">
      <c r="A47" s="13" t="s">
        <v>42</v>
      </c>
      <c r="B47" s="13">
        <v>2119</v>
      </c>
      <c r="C47" s="13">
        <v>30924</v>
      </c>
      <c r="D47" s="13"/>
      <c r="E47" s="13"/>
      <c r="F47" s="13">
        <v>16861</v>
      </c>
      <c r="G47" s="13">
        <v>1</v>
      </c>
      <c r="H47" s="13"/>
      <c r="I47" s="13">
        <v>6</v>
      </c>
      <c r="J47" s="13">
        <v>2</v>
      </c>
      <c r="K47" s="13">
        <v>60230</v>
      </c>
      <c r="L47" s="13">
        <v>5691</v>
      </c>
      <c r="M47" s="13">
        <v>0</v>
      </c>
      <c r="N47" s="13">
        <v>336</v>
      </c>
      <c r="O47" s="13">
        <v>28533</v>
      </c>
      <c r="P47" s="13">
        <v>31</v>
      </c>
      <c r="Q47" s="13">
        <v>61</v>
      </c>
      <c r="R47" s="13">
        <v>38</v>
      </c>
      <c r="S47" s="13"/>
      <c r="T47" s="10">
        <f t="shared" si="2"/>
        <v>144833</v>
      </c>
      <c r="V47" s="15"/>
    </row>
    <row r="48" spans="1:22" x14ac:dyDescent="0.3">
      <c r="A48" s="13" t="s">
        <v>43</v>
      </c>
      <c r="B48" s="13">
        <v>80924</v>
      </c>
      <c r="C48" s="13">
        <v>47</v>
      </c>
      <c r="D48" s="13"/>
      <c r="E48" s="13">
        <v>2</v>
      </c>
      <c r="F48" s="13">
        <v>43222</v>
      </c>
      <c r="G48" s="13">
        <v>13</v>
      </c>
      <c r="H48" s="13"/>
      <c r="I48" s="13">
        <v>18272</v>
      </c>
      <c r="J48" s="13">
        <v>65</v>
      </c>
      <c r="K48" s="13">
        <v>16061</v>
      </c>
      <c r="L48" s="13">
        <v>2531</v>
      </c>
      <c r="M48" s="13">
        <v>355</v>
      </c>
      <c r="N48" s="13">
        <v>4388</v>
      </c>
      <c r="O48" s="13">
        <v>162592</v>
      </c>
      <c r="P48" s="13">
        <v>91</v>
      </c>
      <c r="Q48" s="13">
        <v>313</v>
      </c>
      <c r="R48" s="13">
        <v>4648</v>
      </c>
      <c r="S48" s="13">
        <v>173</v>
      </c>
      <c r="T48" s="10">
        <f t="shared" si="2"/>
        <v>333697</v>
      </c>
      <c r="V48" s="15"/>
    </row>
    <row r="49" spans="1:22" x14ac:dyDescent="0.3">
      <c r="A49" s="13" t="s">
        <v>44</v>
      </c>
      <c r="B49" s="13">
        <v>3836</v>
      </c>
      <c r="C49" s="13">
        <v>5</v>
      </c>
      <c r="D49" s="13"/>
      <c r="E49" s="13"/>
      <c r="F49" s="13">
        <v>457</v>
      </c>
      <c r="G49" s="13"/>
      <c r="H49" s="13"/>
      <c r="I49" s="13">
        <v>0</v>
      </c>
      <c r="J49" s="13">
        <v>1</v>
      </c>
      <c r="K49" s="13">
        <v>205</v>
      </c>
      <c r="L49" s="13">
        <v>34</v>
      </c>
      <c r="M49" s="13">
        <v>0</v>
      </c>
      <c r="N49" s="13">
        <v>19</v>
      </c>
      <c r="O49" s="13">
        <v>37</v>
      </c>
      <c r="P49" s="13">
        <v>2</v>
      </c>
      <c r="Q49" s="13">
        <v>0</v>
      </c>
      <c r="R49" s="13">
        <v>45</v>
      </c>
      <c r="S49" s="13">
        <v>0</v>
      </c>
      <c r="T49" s="10">
        <f t="shared" si="2"/>
        <v>4641</v>
      </c>
      <c r="V49" s="15"/>
    </row>
    <row r="50" spans="1:22" x14ac:dyDescent="0.3">
      <c r="A50" s="13" t="s">
        <v>45</v>
      </c>
      <c r="B50" s="13">
        <v>190982</v>
      </c>
      <c r="C50" s="13">
        <v>5638</v>
      </c>
      <c r="D50" s="13">
        <v>0</v>
      </c>
      <c r="E50" s="13">
        <v>445</v>
      </c>
      <c r="F50" s="13">
        <v>933155</v>
      </c>
      <c r="G50" s="13">
        <v>151</v>
      </c>
      <c r="H50" s="13"/>
      <c r="I50" s="13">
        <v>161</v>
      </c>
      <c r="J50" s="13">
        <v>145</v>
      </c>
      <c r="K50" s="13">
        <v>54224</v>
      </c>
      <c r="L50" s="13">
        <v>1072</v>
      </c>
      <c r="M50" s="13">
        <v>1228</v>
      </c>
      <c r="N50" s="13">
        <v>21933</v>
      </c>
      <c r="O50" s="13">
        <v>45544</v>
      </c>
      <c r="P50" s="13">
        <v>64</v>
      </c>
      <c r="Q50" s="13">
        <v>1706</v>
      </c>
      <c r="R50" s="13">
        <v>2361</v>
      </c>
      <c r="S50" s="13">
        <v>53</v>
      </c>
      <c r="T50" s="10">
        <f t="shared" si="2"/>
        <v>1258862</v>
      </c>
      <c r="V50" s="15"/>
    </row>
    <row r="51" spans="1:22" x14ac:dyDescent="0.3">
      <c r="A51" s="13" t="s">
        <v>46</v>
      </c>
      <c r="B51" s="13">
        <v>18480</v>
      </c>
      <c r="C51" s="13">
        <v>58415</v>
      </c>
      <c r="D51" s="13"/>
      <c r="E51" s="13"/>
      <c r="F51" s="9">
        <v>32731</v>
      </c>
      <c r="G51" s="13">
        <v>4</v>
      </c>
      <c r="H51" s="13"/>
      <c r="I51" s="13">
        <v>452</v>
      </c>
      <c r="J51" s="13">
        <v>19</v>
      </c>
      <c r="K51" s="13">
        <v>116233</v>
      </c>
      <c r="L51" s="13">
        <v>24235</v>
      </c>
      <c r="M51" s="13">
        <v>51</v>
      </c>
      <c r="N51" s="13">
        <v>424</v>
      </c>
      <c r="O51" s="13">
        <v>56128</v>
      </c>
      <c r="P51" s="13">
        <v>67</v>
      </c>
      <c r="Q51" s="13">
        <v>117</v>
      </c>
      <c r="R51" s="13">
        <v>60</v>
      </c>
      <c r="S51" s="13">
        <v>2</v>
      </c>
      <c r="T51" s="10">
        <f t="shared" si="2"/>
        <v>307418</v>
      </c>
      <c r="V51" s="15"/>
    </row>
    <row r="52" spans="1:22" x14ac:dyDescent="0.3">
      <c r="A52" s="13" t="s">
        <v>47</v>
      </c>
      <c r="B52" s="13">
        <v>553</v>
      </c>
      <c r="C52" s="13"/>
      <c r="D52" s="13"/>
      <c r="E52" s="13"/>
      <c r="F52" s="13">
        <v>333</v>
      </c>
      <c r="G52" s="13"/>
      <c r="H52" s="13"/>
      <c r="I52" s="13"/>
      <c r="J52" s="13"/>
      <c r="K52" s="13">
        <v>27</v>
      </c>
      <c r="L52" s="13">
        <v>2</v>
      </c>
      <c r="M52" s="13"/>
      <c r="N52" s="13">
        <v>582</v>
      </c>
      <c r="O52" s="13">
        <v>1329</v>
      </c>
      <c r="P52" s="13">
        <v>85</v>
      </c>
      <c r="Q52" s="13">
        <v>11</v>
      </c>
      <c r="R52" s="13"/>
      <c r="S52" s="13">
        <v>0</v>
      </c>
      <c r="T52" s="10">
        <f t="shared" si="2"/>
        <v>2922</v>
      </c>
      <c r="V52" s="15"/>
    </row>
    <row r="53" spans="1:22" x14ac:dyDescent="0.3">
      <c r="A53" s="13" t="s">
        <v>48</v>
      </c>
      <c r="B53" s="13">
        <v>7117</v>
      </c>
      <c r="C53" s="13">
        <v>29033</v>
      </c>
      <c r="D53" s="13"/>
      <c r="E53" s="13"/>
      <c r="F53" s="13">
        <v>25567</v>
      </c>
      <c r="G53" s="13">
        <v>4</v>
      </c>
      <c r="H53" s="13"/>
      <c r="I53" s="13">
        <v>152</v>
      </c>
      <c r="J53" s="13">
        <v>17</v>
      </c>
      <c r="K53" s="13">
        <v>81777</v>
      </c>
      <c r="L53" s="13">
        <v>6422</v>
      </c>
      <c r="M53" s="13">
        <v>10</v>
      </c>
      <c r="N53" s="13">
        <v>2115</v>
      </c>
      <c r="O53" s="13">
        <v>32727</v>
      </c>
      <c r="P53" s="13">
        <v>38</v>
      </c>
      <c r="Q53" s="13">
        <v>191</v>
      </c>
      <c r="R53" s="13">
        <v>4939</v>
      </c>
      <c r="S53" s="13"/>
      <c r="T53" s="10">
        <f t="shared" si="2"/>
        <v>190109</v>
      </c>
      <c r="V53" s="15"/>
    </row>
    <row r="54" spans="1:22" x14ac:dyDescent="0.3">
      <c r="A54" s="13" t="s">
        <v>49</v>
      </c>
      <c r="B54" s="13">
        <v>3958</v>
      </c>
      <c r="C54" s="13">
        <v>4045</v>
      </c>
      <c r="D54" s="13">
        <v>21</v>
      </c>
      <c r="E54" s="13"/>
      <c r="F54" s="13">
        <v>9575</v>
      </c>
      <c r="G54" s="13">
        <v>31</v>
      </c>
      <c r="H54" s="13"/>
      <c r="I54" s="13">
        <v>0</v>
      </c>
      <c r="J54" s="13">
        <v>53</v>
      </c>
      <c r="K54" s="13">
        <v>74011</v>
      </c>
      <c r="L54" s="13">
        <v>731</v>
      </c>
      <c r="M54" s="13">
        <v>322</v>
      </c>
      <c r="N54" s="13">
        <v>431</v>
      </c>
      <c r="O54" s="13">
        <v>1927</v>
      </c>
      <c r="P54" s="13">
        <v>32</v>
      </c>
      <c r="Q54" s="13">
        <v>222</v>
      </c>
      <c r="R54" s="13">
        <v>17251</v>
      </c>
      <c r="S54" s="13">
        <v>175</v>
      </c>
      <c r="T54" s="10">
        <f t="shared" si="2"/>
        <v>112785</v>
      </c>
      <c r="V54" s="15"/>
    </row>
    <row r="55" spans="1:22" x14ac:dyDescent="0.3">
      <c r="A55" s="13" t="s">
        <v>50</v>
      </c>
      <c r="B55" s="13">
        <v>16584</v>
      </c>
      <c r="C55" s="13">
        <v>11</v>
      </c>
      <c r="D55" s="13">
        <v>0</v>
      </c>
      <c r="E55" s="13">
        <v>0</v>
      </c>
      <c r="F55" s="13">
        <v>2859</v>
      </c>
      <c r="G55" s="13">
        <v>75</v>
      </c>
      <c r="H55" s="13"/>
      <c r="I55" s="13">
        <v>231</v>
      </c>
      <c r="J55" s="13">
        <v>64</v>
      </c>
      <c r="K55" s="13">
        <v>11064</v>
      </c>
      <c r="L55" s="13">
        <v>7</v>
      </c>
      <c r="M55" s="13">
        <v>627</v>
      </c>
      <c r="N55" s="13">
        <v>2906</v>
      </c>
      <c r="O55" s="13">
        <v>236</v>
      </c>
      <c r="P55" s="13">
        <v>0</v>
      </c>
      <c r="Q55" s="13">
        <v>21</v>
      </c>
      <c r="R55" s="13">
        <v>1761</v>
      </c>
      <c r="S55" s="13">
        <v>542</v>
      </c>
      <c r="T55" s="10">
        <f t="shared" si="2"/>
        <v>36988</v>
      </c>
      <c r="V55" s="15"/>
    </row>
    <row r="56" spans="1:22" x14ac:dyDescent="0.3">
      <c r="A56" s="13" t="s">
        <v>51</v>
      </c>
      <c r="B56" s="13">
        <v>2537</v>
      </c>
      <c r="C56" s="13"/>
      <c r="D56" s="13">
        <v>4</v>
      </c>
      <c r="E56" s="13"/>
      <c r="F56" s="13">
        <v>8478</v>
      </c>
      <c r="G56" s="13">
        <v>4243</v>
      </c>
      <c r="H56" s="13"/>
      <c r="I56" s="13">
        <v>0</v>
      </c>
      <c r="J56" s="13">
        <v>67</v>
      </c>
      <c r="K56" s="13">
        <v>7362</v>
      </c>
      <c r="L56" s="13"/>
      <c r="M56" s="13">
        <v>65709</v>
      </c>
      <c r="N56" s="13">
        <v>29068</v>
      </c>
      <c r="O56" s="13">
        <v>0</v>
      </c>
      <c r="P56" s="13">
        <v>0</v>
      </c>
      <c r="Q56" s="13">
        <v>60</v>
      </c>
      <c r="R56" s="13">
        <v>1830</v>
      </c>
      <c r="S56" s="13"/>
      <c r="T56" s="10">
        <f t="shared" si="2"/>
        <v>119358</v>
      </c>
      <c r="V56" s="15"/>
    </row>
    <row r="57" spans="1:22" x14ac:dyDescent="0.3">
      <c r="A57" s="13" t="s">
        <v>52</v>
      </c>
      <c r="B57" s="13">
        <v>5542</v>
      </c>
      <c r="C57" s="13">
        <v>52</v>
      </c>
      <c r="D57" s="13">
        <v>3</v>
      </c>
      <c r="E57" s="13">
        <v>17</v>
      </c>
      <c r="F57" s="13">
        <v>30146</v>
      </c>
      <c r="G57" s="13">
        <v>11</v>
      </c>
      <c r="H57" s="13"/>
      <c r="I57" s="13">
        <v>3</v>
      </c>
      <c r="J57" s="13">
        <v>22</v>
      </c>
      <c r="K57" s="13">
        <v>1675</v>
      </c>
      <c r="L57" s="13">
        <v>53</v>
      </c>
      <c r="M57" s="13">
        <v>1</v>
      </c>
      <c r="N57" s="13">
        <v>381</v>
      </c>
      <c r="O57" s="13">
        <v>28894</v>
      </c>
      <c r="P57" s="13">
        <v>9</v>
      </c>
      <c r="Q57" s="13">
        <v>50</v>
      </c>
      <c r="R57" s="13">
        <v>25</v>
      </c>
      <c r="S57" s="13">
        <v>1</v>
      </c>
      <c r="T57" s="10">
        <f t="shared" si="2"/>
        <v>66885</v>
      </c>
      <c r="V57" s="15"/>
    </row>
    <row r="58" spans="1:22" x14ac:dyDescent="0.3">
      <c r="A58" s="13" t="s">
        <v>53</v>
      </c>
      <c r="B58" s="13">
        <v>352158</v>
      </c>
      <c r="C58" s="13">
        <v>44</v>
      </c>
      <c r="D58" s="13"/>
      <c r="E58" s="13">
        <v>23</v>
      </c>
      <c r="F58" s="13">
        <v>136908</v>
      </c>
      <c r="G58" s="13">
        <v>40</v>
      </c>
      <c r="H58" s="13"/>
      <c r="I58" s="13">
        <v>23163</v>
      </c>
      <c r="J58" s="13">
        <v>152</v>
      </c>
      <c r="K58" s="13">
        <v>28558</v>
      </c>
      <c r="L58" s="13">
        <v>5385</v>
      </c>
      <c r="M58" s="13">
        <v>67</v>
      </c>
      <c r="N58" s="13">
        <v>9129</v>
      </c>
      <c r="O58" s="13">
        <v>135188</v>
      </c>
      <c r="P58" s="13">
        <v>1226</v>
      </c>
      <c r="Q58" s="13">
        <v>656</v>
      </c>
      <c r="R58" s="13">
        <v>6721</v>
      </c>
      <c r="S58" s="13">
        <v>1109</v>
      </c>
      <c r="T58" s="10">
        <f t="shared" si="2"/>
        <v>700527</v>
      </c>
      <c r="V58" s="15"/>
    </row>
    <row r="59" spans="1:22" x14ac:dyDescent="0.3">
      <c r="A59" s="13" t="s">
        <v>54</v>
      </c>
      <c r="B59" s="13">
        <v>9375</v>
      </c>
      <c r="C59" s="13">
        <v>249</v>
      </c>
      <c r="D59" s="13">
        <v>0</v>
      </c>
      <c r="E59" s="13">
        <v>19</v>
      </c>
      <c r="F59" s="13">
        <v>24056</v>
      </c>
      <c r="G59" s="13">
        <v>27</v>
      </c>
      <c r="H59" s="13"/>
      <c r="I59" s="13">
        <v>9</v>
      </c>
      <c r="J59" s="13">
        <v>7</v>
      </c>
      <c r="K59" s="13">
        <v>9264</v>
      </c>
      <c r="L59" s="13">
        <v>1402</v>
      </c>
      <c r="M59" s="13">
        <v>53</v>
      </c>
      <c r="N59" s="13">
        <v>3674</v>
      </c>
      <c r="O59" s="13">
        <v>128830</v>
      </c>
      <c r="P59" s="13">
        <v>26</v>
      </c>
      <c r="Q59" s="13">
        <v>16</v>
      </c>
      <c r="R59" s="13">
        <v>6620</v>
      </c>
      <c r="S59" s="13">
        <v>2</v>
      </c>
      <c r="T59" s="10">
        <f t="shared" si="2"/>
        <v>183629</v>
      </c>
      <c r="V59" s="15"/>
    </row>
    <row r="60" spans="1:22" x14ac:dyDescent="0.3">
      <c r="A60" s="13" t="s">
        <v>55</v>
      </c>
      <c r="B60" s="13">
        <v>8876</v>
      </c>
      <c r="C60" s="13">
        <v>2657</v>
      </c>
      <c r="D60" s="13">
        <v>0</v>
      </c>
      <c r="E60" s="13">
        <v>43</v>
      </c>
      <c r="F60" s="13">
        <v>35770</v>
      </c>
      <c r="G60" s="13">
        <v>694</v>
      </c>
      <c r="H60" s="13">
        <v>0</v>
      </c>
      <c r="I60" s="13">
        <v>312</v>
      </c>
      <c r="J60" s="13">
        <v>193</v>
      </c>
      <c r="K60" s="13">
        <v>23116</v>
      </c>
      <c r="L60" s="13">
        <v>1966</v>
      </c>
      <c r="M60" s="13">
        <v>2902</v>
      </c>
      <c r="N60" s="13">
        <v>11180</v>
      </c>
      <c r="O60" s="13">
        <v>6414</v>
      </c>
      <c r="P60" s="13">
        <v>147</v>
      </c>
      <c r="Q60" s="13">
        <v>108</v>
      </c>
      <c r="R60" s="13">
        <v>711</v>
      </c>
      <c r="S60" s="13">
        <v>32</v>
      </c>
      <c r="T60" s="10">
        <f t="shared" si="2"/>
        <v>95121</v>
      </c>
      <c r="V60" s="15"/>
    </row>
    <row r="61" spans="1:22" ht="15" thickBot="1" x14ac:dyDescent="0.35">
      <c r="A61" s="11" t="s">
        <v>56</v>
      </c>
      <c r="B61" s="12">
        <f t="shared" ref="B61:T61" si="3">SUM(B32:B60)</f>
        <v>1262643</v>
      </c>
      <c r="C61" s="12">
        <f t="shared" si="3"/>
        <v>176012</v>
      </c>
      <c r="D61" s="12">
        <f t="shared" si="3"/>
        <v>405</v>
      </c>
      <c r="E61" s="12">
        <f t="shared" si="3"/>
        <v>748</v>
      </c>
      <c r="F61" s="12">
        <f t="shared" si="3"/>
        <v>2626962</v>
      </c>
      <c r="G61" s="12">
        <f t="shared" si="3"/>
        <v>6406</v>
      </c>
      <c r="H61" s="12">
        <f t="shared" si="3"/>
        <v>17</v>
      </c>
      <c r="I61" s="12">
        <f t="shared" si="3"/>
        <v>44378</v>
      </c>
      <c r="J61" s="12">
        <f t="shared" si="3"/>
        <v>5423</v>
      </c>
      <c r="K61" s="12">
        <f t="shared" si="3"/>
        <v>737026</v>
      </c>
      <c r="L61" s="12">
        <f t="shared" si="3"/>
        <v>114918</v>
      </c>
      <c r="M61" s="12">
        <f t="shared" si="3"/>
        <v>78187</v>
      </c>
      <c r="N61" s="12">
        <f t="shared" si="3"/>
        <v>121204</v>
      </c>
      <c r="O61" s="12">
        <f t="shared" si="3"/>
        <v>1045974</v>
      </c>
      <c r="P61" s="12">
        <f t="shared" si="3"/>
        <v>4132</v>
      </c>
      <c r="Q61" s="12">
        <f t="shared" si="3"/>
        <v>14038</v>
      </c>
      <c r="R61" s="12">
        <f t="shared" si="3"/>
        <v>77927</v>
      </c>
      <c r="S61" s="12">
        <f t="shared" si="3"/>
        <v>2608</v>
      </c>
      <c r="T61" s="12">
        <f t="shared" si="3"/>
        <v>6319008</v>
      </c>
      <c r="V61" s="15"/>
    </row>
    <row r="62" spans="1:22" ht="15.6" thickTop="1" thickBot="1" x14ac:dyDescent="0.35">
      <c r="A62" s="11" t="s">
        <v>57</v>
      </c>
      <c r="B62" s="12">
        <f t="shared" ref="B62:T62" si="4">+B61+B31</f>
        <v>3786553</v>
      </c>
      <c r="C62" s="12">
        <f t="shared" si="4"/>
        <v>189242</v>
      </c>
      <c r="D62" s="12">
        <f t="shared" si="4"/>
        <v>452</v>
      </c>
      <c r="E62" s="12">
        <f t="shared" si="4"/>
        <v>10991</v>
      </c>
      <c r="F62" s="12">
        <f t="shared" si="4"/>
        <v>3274331</v>
      </c>
      <c r="G62" s="12">
        <f t="shared" si="4"/>
        <v>25411</v>
      </c>
      <c r="H62" s="12">
        <f t="shared" si="4"/>
        <v>20</v>
      </c>
      <c r="I62" s="12">
        <f t="shared" si="4"/>
        <v>219588</v>
      </c>
      <c r="J62" s="12">
        <f t="shared" si="4"/>
        <v>204228</v>
      </c>
      <c r="K62" s="12">
        <f t="shared" si="4"/>
        <v>952720</v>
      </c>
      <c r="L62" s="12">
        <f t="shared" si="4"/>
        <v>137384</v>
      </c>
      <c r="M62" s="12">
        <f t="shared" si="4"/>
        <v>100968</v>
      </c>
      <c r="N62" s="12">
        <f t="shared" si="4"/>
        <v>178307</v>
      </c>
      <c r="O62" s="12">
        <f t="shared" si="4"/>
        <v>2263980</v>
      </c>
      <c r="P62" s="12">
        <f t="shared" si="4"/>
        <v>65244</v>
      </c>
      <c r="Q62" s="12">
        <f t="shared" si="4"/>
        <v>53991</v>
      </c>
      <c r="R62" s="12">
        <f t="shared" si="4"/>
        <v>110738</v>
      </c>
      <c r="S62" s="12">
        <f t="shared" si="4"/>
        <v>12382</v>
      </c>
      <c r="T62" s="12">
        <f t="shared" si="4"/>
        <v>11586530</v>
      </c>
      <c r="V62" s="15"/>
    </row>
    <row r="63" spans="1:22" ht="15" thickTop="1" x14ac:dyDescent="0.3">
      <c r="A63" s="14" t="s">
        <v>78</v>
      </c>
      <c r="B63" s="14">
        <f>+(B62*100)/$T$62</f>
        <v>32.680647268854436</v>
      </c>
      <c r="C63" s="14">
        <f t="shared" ref="C63:S63" si="5">+(C62*100)/$T$62</f>
        <v>1.6332931429858637</v>
      </c>
      <c r="D63" s="14">
        <f t="shared" si="5"/>
        <v>3.9010816870969998E-3</v>
      </c>
      <c r="E63" s="14">
        <f t="shared" si="5"/>
        <v>9.4860152263015765E-2</v>
      </c>
      <c r="F63" s="14">
        <f t="shared" si="5"/>
        <v>28.25980686193364</v>
      </c>
      <c r="G63" s="14">
        <f t="shared" si="5"/>
        <v>0.21931501493544658</v>
      </c>
      <c r="H63" s="14">
        <f t="shared" si="5"/>
        <v>1.7261423394234512E-4</v>
      </c>
      <c r="I63" s="14">
        <f t="shared" si="5"/>
        <v>1.8952007201465839</v>
      </c>
      <c r="J63" s="14">
        <f t="shared" si="5"/>
        <v>1.762632988478863</v>
      </c>
      <c r="K63" s="14">
        <f t="shared" si="5"/>
        <v>8.2226516480775516</v>
      </c>
      <c r="L63" s="14">
        <f t="shared" si="5"/>
        <v>1.1857216957967571</v>
      </c>
      <c r="M63" s="14">
        <f t="shared" si="5"/>
        <v>0.87142569863453512</v>
      </c>
      <c r="N63" s="14">
        <f t="shared" si="5"/>
        <v>1.5389163105778865</v>
      </c>
      <c r="O63" s="14">
        <f t="shared" si="5"/>
        <v>19.539758668039525</v>
      </c>
      <c r="P63" s="14">
        <f t="shared" si="5"/>
        <v>0.56310215396671826</v>
      </c>
      <c r="Q63" s="14">
        <f t="shared" si="5"/>
        <v>0.46598075523905774</v>
      </c>
      <c r="R63" s="14">
        <f t="shared" si="5"/>
        <v>0.95574775191537065</v>
      </c>
      <c r="S63" s="14">
        <f t="shared" si="5"/>
        <v>0.10686547223370586</v>
      </c>
      <c r="T63" s="14"/>
    </row>
    <row r="64" spans="1:22" x14ac:dyDescent="0.3">
      <c r="A64" s="3" t="s">
        <v>81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6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C4A5B-0BD9-48B4-8046-31CFBB12142D}">
  <sheetPr>
    <pageSetUpPr fitToPage="1"/>
  </sheetPr>
  <dimension ref="A3:V64"/>
  <sheetViews>
    <sheetView tabSelected="1" workbookViewId="0">
      <selection activeCell="N11" sqref="N11"/>
    </sheetView>
  </sheetViews>
  <sheetFormatPr baseColWidth="10" defaultRowHeight="14.4" x14ac:dyDescent="0.3"/>
  <cols>
    <col min="1" max="1" width="21.6640625" customWidth="1"/>
    <col min="21" max="21" width="10.88671875" style="15"/>
  </cols>
  <sheetData>
    <row r="3" spans="1:22" ht="18" x14ac:dyDescent="0.35">
      <c r="A3" s="1" t="s">
        <v>59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2" ht="18" x14ac:dyDescent="0.35">
      <c r="A4" s="1" t="s">
        <v>80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</row>
    <row r="5" spans="1:22" ht="18" x14ac:dyDescent="0.35">
      <c r="A5" s="5" t="s">
        <v>1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2" ht="18" x14ac:dyDescent="0.3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2" ht="15" thickBot="1" x14ac:dyDescent="0.35">
      <c r="A7" s="7"/>
      <c r="B7" s="7" t="s">
        <v>60</v>
      </c>
      <c r="C7" s="7" t="s">
        <v>61</v>
      </c>
      <c r="D7" s="7" t="s">
        <v>62</v>
      </c>
      <c r="E7" s="7" t="s">
        <v>63</v>
      </c>
      <c r="F7" s="7" t="s">
        <v>64</v>
      </c>
      <c r="G7" s="7" t="s">
        <v>65</v>
      </c>
      <c r="H7" s="7" t="s">
        <v>66</v>
      </c>
      <c r="I7" s="7" t="s">
        <v>67</v>
      </c>
      <c r="J7" s="7" t="s">
        <v>68</v>
      </c>
      <c r="K7" s="7" t="s">
        <v>69</v>
      </c>
      <c r="L7" s="7" t="s">
        <v>70</v>
      </c>
      <c r="M7" s="7" t="s">
        <v>71</v>
      </c>
      <c r="N7" s="7" t="s">
        <v>72</v>
      </c>
      <c r="O7" s="7" t="s">
        <v>73</v>
      </c>
      <c r="P7" s="7" t="s">
        <v>74</v>
      </c>
      <c r="Q7" s="7" t="s">
        <v>75</v>
      </c>
      <c r="R7" s="7" t="s">
        <v>76</v>
      </c>
      <c r="S7" s="7" t="s">
        <v>77</v>
      </c>
      <c r="T7" s="7" t="s">
        <v>2</v>
      </c>
    </row>
    <row r="8" spans="1:22" ht="15" thickTop="1" x14ac:dyDescent="0.3">
      <c r="A8" s="8" t="s">
        <v>3</v>
      </c>
      <c r="B8" s="9">
        <v>273</v>
      </c>
      <c r="C8" s="9"/>
      <c r="D8" s="9"/>
      <c r="E8" s="9"/>
      <c r="F8" s="9">
        <v>1612</v>
      </c>
      <c r="G8" s="9"/>
      <c r="H8" s="9"/>
      <c r="I8" s="9"/>
      <c r="J8" s="9">
        <v>0</v>
      </c>
      <c r="K8" s="9">
        <v>571</v>
      </c>
      <c r="L8" s="9"/>
      <c r="M8" s="9">
        <v>8</v>
      </c>
      <c r="N8" s="9">
        <v>62</v>
      </c>
      <c r="O8" s="9">
        <v>1305</v>
      </c>
      <c r="P8" s="9">
        <v>85</v>
      </c>
      <c r="Q8" s="9">
        <v>0</v>
      </c>
      <c r="R8" s="9">
        <v>7</v>
      </c>
      <c r="S8" s="9"/>
      <c r="T8" s="10">
        <f t="shared" ref="T8:T30" si="0">SUM(B8:S8)</f>
        <v>3923</v>
      </c>
      <c r="V8" s="15"/>
    </row>
    <row r="9" spans="1:22" x14ac:dyDescent="0.3">
      <c r="A9" s="8" t="s">
        <v>4</v>
      </c>
      <c r="B9" s="9">
        <v>40745</v>
      </c>
      <c r="C9" s="9">
        <v>1545</v>
      </c>
      <c r="D9" s="9"/>
      <c r="E9" s="9">
        <v>1</v>
      </c>
      <c r="F9" s="9">
        <v>34701</v>
      </c>
      <c r="G9" s="9">
        <v>16</v>
      </c>
      <c r="H9" s="9"/>
      <c r="I9" s="9">
        <v>45685</v>
      </c>
      <c r="J9" s="9">
        <v>1204</v>
      </c>
      <c r="K9" s="9">
        <v>2643</v>
      </c>
      <c r="L9" s="9">
        <v>5355</v>
      </c>
      <c r="M9" s="9">
        <v>35</v>
      </c>
      <c r="N9" s="9">
        <v>2283</v>
      </c>
      <c r="O9" s="9">
        <v>5415</v>
      </c>
      <c r="P9" s="9">
        <v>237</v>
      </c>
      <c r="Q9" s="9">
        <v>23</v>
      </c>
      <c r="R9" s="9">
        <v>2300</v>
      </c>
      <c r="S9" s="9"/>
      <c r="T9" s="10">
        <f t="shared" si="0"/>
        <v>142188</v>
      </c>
      <c r="V9" s="15"/>
    </row>
    <row r="10" spans="1:22" x14ac:dyDescent="0.3">
      <c r="A10" s="8" t="s">
        <v>5</v>
      </c>
      <c r="B10" s="9">
        <v>430</v>
      </c>
      <c r="C10" s="9">
        <v>0</v>
      </c>
      <c r="D10" s="9"/>
      <c r="E10" s="9"/>
      <c r="F10" s="9">
        <v>8203</v>
      </c>
      <c r="G10" s="9"/>
      <c r="H10" s="9"/>
      <c r="I10" s="9"/>
      <c r="J10" s="9"/>
      <c r="K10" s="9">
        <v>1403</v>
      </c>
      <c r="L10" s="9">
        <v>0</v>
      </c>
      <c r="M10" s="9">
        <v>0</v>
      </c>
      <c r="N10" s="9">
        <v>26</v>
      </c>
      <c r="O10" s="9">
        <v>2959</v>
      </c>
      <c r="P10" s="9">
        <v>3</v>
      </c>
      <c r="Q10" s="9">
        <v>0</v>
      </c>
      <c r="R10" s="9">
        <v>4</v>
      </c>
      <c r="S10" s="9"/>
      <c r="T10" s="10">
        <f t="shared" si="0"/>
        <v>13028</v>
      </c>
      <c r="V10" s="15"/>
    </row>
    <row r="11" spans="1:22" x14ac:dyDescent="0.3">
      <c r="A11" s="8" t="s">
        <v>6</v>
      </c>
      <c r="B11" s="9">
        <v>5238</v>
      </c>
      <c r="C11" s="9"/>
      <c r="D11" s="9"/>
      <c r="E11" s="9">
        <v>6</v>
      </c>
      <c r="F11" s="9">
        <v>12803</v>
      </c>
      <c r="G11" s="9"/>
      <c r="H11" s="9"/>
      <c r="I11" s="9"/>
      <c r="J11" s="9"/>
      <c r="K11" s="9">
        <v>2576</v>
      </c>
      <c r="L11" s="9"/>
      <c r="M11" s="9"/>
      <c r="N11" s="9">
        <v>220</v>
      </c>
      <c r="O11" s="9">
        <v>65627</v>
      </c>
      <c r="P11" s="9">
        <v>28</v>
      </c>
      <c r="Q11" s="9">
        <v>207</v>
      </c>
      <c r="R11" s="9">
        <v>2487</v>
      </c>
      <c r="S11" s="9">
        <v>1</v>
      </c>
      <c r="T11" s="10">
        <f t="shared" si="0"/>
        <v>89193</v>
      </c>
      <c r="V11" s="15"/>
    </row>
    <row r="12" spans="1:22" x14ac:dyDescent="0.3">
      <c r="A12" s="8" t="s">
        <v>7</v>
      </c>
      <c r="B12" s="9">
        <v>154874</v>
      </c>
      <c r="C12" s="9">
        <v>24</v>
      </c>
      <c r="D12" s="9"/>
      <c r="E12" s="9">
        <v>1</v>
      </c>
      <c r="F12" s="9">
        <v>10398</v>
      </c>
      <c r="G12" s="9">
        <v>2</v>
      </c>
      <c r="H12" s="9"/>
      <c r="I12" s="9">
        <v>12</v>
      </c>
      <c r="J12" s="9">
        <v>10</v>
      </c>
      <c r="K12" s="9">
        <v>12663</v>
      </c>
      <c r="L12" s="9">
        <v>9</v>
      </c>
      <c r="M12" s="9"/>
      <c r="N12" s="9">
        <v>4142</v>
      </c>
      <c r="O12" s="9">
        <v>5803</v>
      </c>
      <c r="P12" s="9">
        <v>312</v>
      </c>
      <c r="Q12" s="9">
        <v>77</v>
      </c>
      <c r="R12" s="9">
        <v>1501</v>
      </c>
      <c r="S12" s="9">
        <v>3</v>
      </c>
      <c r="T12" s="10">
        <f t="shared" si="0"/>
        <v>189831</v>
      </c>
      <c r="V12" s="15"/>
    </row>
    <row r="13" spans="1:22" x14ac:dyDescent="0.3">
      <c r="A13" s="8" t="s">
        <v>8</v>
      </c>
      <c r="B13" s="9">
        <v>326433</v>
      </c>
      <c r="C13" s="9">
        <v>18</v>
      </c>
      <c r="D13" s="9"/>
      <c r="E13" s="9">
        <v>1</v>
      </c>
      <c r="F13" s="9">
        <v>34573</v>
      </c>
      <c r="G13" s="9">
        <v>39</v>
      </c>
      <c r="H13" s="9"/>
      <c r="I13" s="9">
        <v>18</v>
      </c>
      <c r="J13" s="9">
        <v>70</v>
      </c>
      <c r="K13" s="9">
        <v>11987</v>
      </c>
      <c r="L13" s="9">
        <v>3</v>
      </c>
      <c r="M13" s="9">
        <v>29</v>
      </c>
      <c r="N13" s="9">
        <v>10306</v>
      </c>
      <c r="O13" s="9">
        <v>17174</v>
      </c>
      <c r="P13" s="9">
        <v>2596</v>
      </c>
      <c r="Q13" s="9">
        <v>439</v>
      </c>
      <c r="R13" s="9">
        <v>3679</v>
      </c>
      <c r="S13" s="9">
        <v>5</v>
      </c>
      <c r="T13" s="10">
        <f t="shared" si="0"/>
        <v>407370</v>
      </c>
      <c r="V13" s="15"/>
    </row>
    <row r="14" spans="1:22" x14ac:dyDescent="0.3">
      <c r="A14" s="8" t="s">
        <v>9</v>
      </c>
      <c r="B14" s="9">
        <v>18016</v>
      </c>
      <c r="C14" s="9">
        <v>36</v>
      </c>
      <c r="D14" s="9"/>
      <c r="E14" s="9">
        <v>0</v>
      </c>
      <c r="F14" s="9">
        <v>11426</v>
      </c>
      <c r="G14" s="9">
        <v>65</v>
      </c>
      <c r="H14" s="9"/>
      <c r="I14" s="9">
        <v>1848</v>
      </c>
      <c r="J14" s="9">
        <v>1</v>
      </c>
      <c r="K14" s="9">
        <v>3932</v>
      </c>
      <c r="L14" s="9">
        <v>209</v>
      </c>
      <c r="M14" s="9">
        <v>22</v>
      </c>
      <c r="N14" s="9">
        <v>217</v>
      </c>
      <c r="O14" s="9">
        <v>10190</v>
      </c>
      <c r="P14" s="9">
        <v>460</v>
      </c>
      <c r="Q14" s="9">
        <v>117</v>
      </c>
      <c r="R14" s="9">
        <v>9</v>
      </c>
      <c r="S14" s="9"/>
      <c r="T14" s="10">
        <f t="shared" si="0"/>
        <v>46548</v>
      </c>
      <c r="V14" s="15"/>
    </row>
    <row r="15" spans="1:22" x14ac:dyDescent="0.3">
      <c r="A15" s="8" t="s">
        <v>10</v>
      </c>
      <c r="B15" s="9">
        <v>36678</v>
      </c>
      <c r="C15" s="9">
        <v>11116</v>
      </c>
      <c r="D15" s="9"/>
      <c r="E15" s="9">
        <v>2</v>
      </c>
      <c r="F15" s="9">
        <v>182948</v>
      </c>
      <c r="G15" s="9">
        <v>20</v>
      </c>
      <c r="H15" s="9">
        <v>24</v>
      </c>
      <c r="I15" s="9">
        <v>49595</v>
      </c>
      <c r="J15" s="9">
        <v>6747</v>
      </c>
      <c r="K15" s="9">
        <v>13813</v>
      </c>
      <c r="L15" s="9">
        <v>74</v>
      </c>
      <c r="M15" s="9">
        <v>42</v>
      </c>
      <c r="N15" s="9">
        <v>3095</v>
      </c>
      <c r="O15" s="9">
        <v>4606</v>
      </c>
      <c r="P15" s="9">
        <v>9689</v>
      </c>
      <c r="Q15" s="9">
        <v>1239</v>
      </c>
      <c r="R15" s="9">
        <v>3501</v>
      </c>
      <c r="S15" s="9">
        <v>0</v>
      </c>
      <c r="T15" s="10">
        <f t="shared" si="0"/>
        <v>323189</v>
      </c>
      <c r="V15" s="15"/>
    </row>
    <row r="16" spans="1:22" x14ac:dyDescent="0.3">
      <c r="A16" s="8" t="s">
        <v>11</v>
      </c>
      <c r="B16" s="9">
        <v>59469</v>
      </c>
      <c r="C16" s="9">
        <v>260</v>
      </c>
      <c r="D16" s="9"/>
      <c r="E16" s="9">
        <v>0</v>
      </c>
      <c r="F16" s="9">
        <v>78767</v>
      </c>
      <c r="G16" s="9">
        <v>78</v>
      </c>
      <c r="H16" s="9"/>
      <c r="I16" s="9">
        <v>2844</v>
      </c>
      <c r="J16" s="9">
        <v>927</v>
      </c>
      <c r="K16" s="9">
        <v>11720</v>
      </c>
      <c r="L16" s="9">
        <v>7838</v>
      </c>
      <c r="M16" s="9">
        <v>54</v>
      </c>
      <c r="N16" s="9">
        <v>1625</v>
      </c>
      <c r="O16" s="9">
        <v>329759</v>
      </c>
      <c r="P16" s="9">
        <v>19038</v>
      </c>
      <c r="Q16" s="9">
        <v>307</v>
      </c>
      <c r="R16" s="9">
        <v>5968</v>
      </c>
      <c r="S16" s="9">
        <v>114</v>
      </c>
      <c r="T16" s="10">
        <f t="shared" si="0"/>
        <v>518768</v>
      </c>
      <c r="V16" s="15"/>
    </row>
    <row r="17" spans="1:22" x14ac:dyDescent="0.3">
      <c r="A17" s="8" t="s">
        <v>12</v>
      </c>
      <c r="B17" s="9">
        <v>22273</v>
      </c>
      <c r="C17" s="9"/>
      <c r="D17" s="9"/>
      <c r="E17" s="9">
        <v>0</v>
      </c>
      <c r="F17" s="9">
        <v>4734</v>
      </c>
      <c r="G17" s="9">
        <v>2</v>
      </c>
      <c r="H17" s="9"/>
      <c r="I17" s="9">
        <v>19</v>
      </c>
      <c r="J17" s="9">
        <v>0</v>
      </c>
      <c r="K17" s="9">
        <v>3177</v>
      </c>
      <c r="L17" s="9"/>
      <c r="M17" s="9">
        <v>3</v>
      </c>
      <c r="N17" s="9">
        <v>74</v>
      </c>
      <c r="O17" s="9">
        <v>47714</v>
      </c>
      <c r="P17" s="9">
        <v>3791</v>
      </c>
      <c r="Q17" s="9">
        <v>20</v>
      </c>
      <c r="R17" s="9">
        <v>187</v>
      </c>
      <c r="S17" s="9"/>
      <c r="T17" s="10">
        <f t="shared" si="0"/>
        <v>81994</v>
      </c>
      <c r="V17" s="15"/>
    </row>
    <row r="18" spans="1:22" x14ac:dyDescent="0.3">
      <c r="A18" s="8" t="s">
        <v>13</v>
      </c>
      <c r="B18" s="9">
        <v>15499</v>
      </c>
      <c r="C18" s="9"/>
      <c r="D18" s="9"/>
      <c r="E18" s="9"/>
      <c r="F18" s="9">
        <v>1301</v>
      </c>
      <c r="G18" s="9">
        <v>0</v>
      </c>
      <c r="H18" s="9"/>
      <c r="I18" s="9">
        <v>429</v>
      </c>
      <c r="J18" s="9">
        <v>1</v>
      </c>
      <c r="K18" s="9">
        <v>1550</v>
      </c>
      <c r="L18" s="9">
        <v>676</v>
      </c>
      <c r="M18" s="9">
        <v>2</v>
      </c>
      <c r="N18" s="9">
        <v>1132</v>
      </c>
      <c r="O18" s="9">
        <v>215</v>
      </c>
      <c r="P18" s="9">
        <v>271</v>
      </c>
      <c r="Q18" s="9">
        <v>6</v>
      </c>
      <c r="R18" s="9">
        <v>60</v>
      </c>
      <c r="S18" s="9"/>
      <c r="T18" s="10">
        <f t="shared" si="0"/>
        <v>21142</v>
      </c>
      <c r="V18" s="15"/>
    </row>
    <row r="19" spans="1:22" x14ac:dyDescent="0.3">
      <c r="A19" s="8" t="s">
        <v>14</v>
      </c>
      <c r="B19" s="9">
        <v>7259</v>
      </c>
      <c r="C19" s="9">
        <v>7</v>
      </c>
      <c r="D19" s="9"/>
      <c r="E19" s="9"/>
      <c r="F19" s="9">
        <v>7033</v>
      </c>
      <c r="G19" s="9"/>
      <c r="H19" s="9"/>
      <c r="I19" s="9">
        <v>210</v>
      </c>
      <c r="J19" s="9">
        <v>84</v>
      </c>
      <c r="K19" s="9">
        <v>1901</v>
      </c>
      <c r="L19" s="9"/>
      <c r="M19" s="9">
        <v>2</v>
      </c>
      <c r="N19" s="9">
        <v>30</v>
      </c>
      <c r="O19" s="9">
        <v>20036</v>
      </c>
      <c r="P19" s="9">
        <v>2056</v>
      </c>
      <c r="Q19" s="9">
        <v>33</v>
      </c>
      <c r="R19" s="9">
        <v>40</v>
      </c>
      <c r="S19" s="9"/>
      <c r="T19" s="10">
        <f t="shared" si="0"/>
        <v>38691</v>
      </c>
      <c r="V19" s="15"/>
    </row>
    <row r="20" spans="1:22" x14ac:dyDescent="0.3">
      <c r="A20" s="8" t="s">
        <v>15</v>
      </c>
      <c r="B20" s="9">
        <v>541</v>
      </c>
      <c r="C20" s="9"/>
      <c r="D20" s="9"/>
      <c r="E20" s="9"/>
      <c r="F20" s="9">
        <v>105</v>
      </c>
      <c r="G20" s="9"/>
      <c r="H20" s="9"/>
      <c r="I20" s="9"/>
      <c r="J20" s="9">
        <v>346</v>
      </c>
      <c r="K20" s="9">
        <v>187</v>
      </c>
      <c r="L20" s="9">
        <v>76</v>
      </c>
      <c r="M20" s="9">
        <v>2</v>
      </c>
      <c r="N20" s="9">
        <v>3</v>
      </c>
      <c r="O20" s="9">
        <v>104</v>
      </c>
      <c r="P20" s="9">
        <v>0</v>
      </c>
      <c r="Q20" s="9">
        <v>2</v>
      </c>
      <c r="R20" s="9">
        <v>13</v>
      </c>
      <c r="S20" s="9"/>
      <c r="T20" s="10">
        <f t="shared" si="0"/>
        <v>1379</v>
      </c>
      <c r="V20" s="15"/>
    </row>
    <row r="21" spans="1:22" x14ac:dyDescent="0.3">
      <c r="A21" s="8" t="s">
        <v>16</v>
      </c>
      <c r="B21" s="9">
        <v>8623</v>
      </c>
      <c r="C21" s="9"/>
      <c r="D21" s="9"/>
      <c r="E21" s="9"/>
      <c r="F21" s="9">
        <v>258</v>
      </c>
      <c r="G21" s="9"/>
      <c r="H21" s="9"/>
      <c r="I21" s="9">
        <v>98</v>
      </c>
      <c r="J21" s="9">
        <v>414</v>
      </c>
      <c r="K21" s="9">
        <v>2898</v>
      </c>
      <c r="L21" s="9">
        <v>11</v>
      </c>
      <c r="M21" s="9">
        <v>2</v>
      </c>
      <c r="N21" s="9">
        <v>255</v>
      </c>
      <c r="O21" s="9">
        <v>261</v>
      </c>
      <c r="P21" s="9">
        <v>11</v>
      </c>
      <c r="Q21" s="9">
        <v>14</v>
      </c>
      <c r="R21" s="9">
        <v>11</v>
      </c>
      <c r="S21" s="9"/>
      <c r="T21" s="10">
        <f t="shared" si="0"/>
        <v>12856</v>
      </c>
      <c r="V21" s="15"/>
    </row>
    <row r="22" spans="1:22" x14ac:dyDescent="0.3">
      <c r="A22" s="8" t="s">
        <v>17</v>
      </c>
      <c r="B22" s="9">
        <v>131926</v>
      </c>
      <c r="C22" s="9">
        <v>277</v>
      </c>
      <c r="D22" s="9"/>
      <c r="E22" s="9"/>
      <c r="F22" s="9">
        <v>57950</v>
      </c>
      <c r="G22" s="9">
        <v>1</v>
      </c>
      <c r="H22" s="9"/>
      <c r="I22" s="9">
        <v>15</v>
      </c>
      <c r="J22" s="9">
        <v>156</v>
      </c>
      <c r="K22" s="9">
        <v>21487</v>
      </c>
      <c r="L22" s="9">
        <v>45</v>
      </c>
      <c r="M22" s="9">
        <v>134</v>
      </c>
      <c r="N22" s="9">
        <v>3645</v>
      </c>
      <c r="O22" s="9">
        <v>506883</v>
      </c>
      <c r="P22" s="9">
        <v>16530</v>
      </c>
      <c r="Q22" s="9">
        <v>544</v>
      </c>
      <c r="R22" s="9">
        <v>6100</v>
      </c>
      <c r="S22" s="9">
        <v>6</v>
      </c>
      <c r="T22" s="10">
        <f t="shared" si="0"/>
        <v>745699</v>
      </c>
      <c r="V22" s="15"/>
    </row>
    <row r="23" spans="1:22" x14ac:dyDescent="0.3">
      <c r="A23" s="8" t="s">
        <v>18</v>
      </c>
      <c r="B23" s="9">
        <v>35522</v>
      </c>
      <c r="C23" s="9">
        <v>48</v>
      </c>
      <c r="D23" s="9"/>
      <c r="E23" s="9"/>
      <c r="F23" s="9">
        <v>1119</v>
      </c>
      <c r="G23" s="9">
        <v>9</v>
      </c>
      <c r="H23" s="9"/>
      <c r="I23" s="9">
        <v>1</v>
      </c>
      <c r="J23" s="9">
        <v>358</v>
      </c>
      <c r="K23" s="9">
        <v>627</v>
      </c>
      <c r="L23" s="9"/>
      <c r="M23" s="9"/>
      <c r="N23" s="9">
        <v>40</v>
      </c>
      <c r="O23" s="9">
        <v>1911</v>
      </c>
      <c r="P23" s="9">
        <v>5</v>
      </c>
      <c r="Q23" s="9">
        <v>24</v>
      </c>
      <c r="R23" s="9">
        <v>343</v>
      </c>
      <c r="S23" s="9"/>
      <c r="T23" s="10">
        <f t="shared" si="0"/>
        <v>40007</v>
      </c>
      <c r="V23" s="15"/>
    </row>
    <row r="24" spans="1:22" x14ac:dyDescent="0.3">
      <c r="A24" s="8" t="s">
        <v>19</v>
      </c>
      <c r="B24" s="9">
        <v>39398</v>
      </c>
      <c r="C24" s="9">
        <v>2809</v>
      </c>
      <c r="D24" s="9"/>
      <c r="E24" s="9">
        <v>12603</v>
      </c>
      <c r="F24" s="9">
        <v>19870</v>
      </c>
      <c r="G24" s="9">
        <v>35</v>
      </c>
      <c r="H24" s="9">
        <v>1</v>
      </c>
      <c r="I24" s="9">
        <v>135294</v>
      </c>
      <c r="J24" s="9">
        <v>117516</v>
      </c>
      <c r="K24" s="9">
        <v>19794</v>
      </c>
      <c r="L24" s="9">
        <v>117</v>
      </c>
      <c r="M24" s="9">
        <v>17617</v>
      </c>
      <c r="N24" s="9">
        <v>11506</v>
      </c>
      <c r="O24" s="9">
        <v>12007</v>
      </c>
      <c r="P24" s="9">
        <v>754</v>
      </c>
      <c r="Q24" s="9">
        <v>6728</v>
      </c>
      <c r="R24" s="9">
        <v>208</v>
      </c>
      <c r="S24" s="9">
        <v>1851</v>
      </c>
      <c r="T24" s="10">
        <f t="shared" si="0"/>
        <v>398108</v>
      </c>
      <c r="V24" s="15"/>
    </row>
    <row r="25" spans="1:22" x14ac:dyDescent="0.3">
      <c r="A25" s="8" t="s">
        <v>20</v>
      </c>
      <c r="B25" s="9">
        <v>615827</v>
      </c>
      <c r="C25" s="9">
        <v>1</v>
      </c>
      <c r="D25" s="9">
        <v>0</v>
      </c>
      <c r="E25" s="9">
        <v>6</v>
      </c>
      <c r="F25" s="9">
        <v>69417</v>
      </c>
      <c r="G25" s="9">
        <v>54</v>
      </c>
      <c r="H25" s="9"/>
      <c r="I25" s="9">
        <v>92</v>
      </c>
      <c r="J25" s="9">
        <v>475</v>
      </c>
      <c r="K25" s="9">
        <v>18218</v>
      </c>
      <c r="L25" s="9">
        <v>2600</v>
      </c>
      <c r="M25" s="9">
        <v>12</v>
      </c>
      <c r="N25" s="9">
        <v>5358</v>
      </c>
      <c r="O25" s="9">
        <v>19878</v>
      </c>
      <c r="P25" s="9">
        <v>25</v>
      </c>
      <c r="Q25" s="9">
        <v>193</v>
      </c>
      <c r="R25" s="9">
        <v>14563</v>
      </c>
      <c r="S25" s="9">
        <v>7</v>
      </c>
      <c r="T25" s="10">
        <f t="shared" si="0"/>
        <v>746726</v>
      </c>
      <c r="V25" s="15"/>
    </row>
    <row r="26" spans="1:22" x14ac:dyDescent="0.3">
      <c r="A26" s="8" t="s">
        <v>21</v>
      </c>
      <c r="B26" s="9">
        <v>532464</v>
      </c>
      <c r="C26" s="9">
        <v>34</v>
      </c>
      <c r="D26" s="9">
        <v>0</v>
      </c>
      <c r="E26" s="9">
        <v>6</v>
      </c>
      <c r="F26" s="9">
        <v>81399</v>
      </c>
      <c r="G26" s="9">
        <v>153</v>
      </c>
      <c r="H26" s="9">
        <v>0</v>
      </c>
      <c r="I26" s="9">
        <v>278</v>
      </c>
      <c r="J26" s="9">
        <v>321</v>
      </c>
      <c r="K26" s="9">
        <v>30814</v>
      </c>
      <c r="L26" s="9">
        <v>3312</v>
      </c>
      <c r="M26" s="9">
        <v>40</v>
      </c>
      <c r="N26" s="9">
        <v>4781</v>
      </c>
      <c r="O26" s="9">
        <v>135969</v>
      </c>
      <c r="P26" s="9">
        <v>53</v>
      </c>
      <c r="Q26" s="9">
        <v>274</v>
      </c>
      <c r="R26" s="9">
        <v>14216</v>
      </c>
      <c r="S26" s="9">
        <v>14</v>
      </c>
      <c r="T26" s="10">
        <f t="shared" si="0"/>
        <v>804128</v>
      </c>
      <c r="V26" s="15"/>
    </row>
    <row r="27" spans="1:22" x14ac:dyDescent="0.3">
      <c r="A27" s="8" t="s">
        <v>22</v>
      </c>
      <c r="B27" s="9">
        <v>12147</v>
      </c>
      <c r="C27" s="9">
        <v>4</v>
      </c>
      <c r="D27" s="9">
        <v>1</v>
      </c>
      <c r="E27" s="9">
        <v>1</v>
      </c>
      <c r="F27" s="9">
        <v>1510</v>
      </c>
      <c r="G27" s="9">
        <v>6</v>
      </c>
      <c r="H27" s="9"/>
      <c r="I27" s="9">
        <v>107</v>
      </c>
      <c r="J27" s="9">
        <v>11446</v>
      </c>
      <c r="K27" s="9">
        <v>2317</v>
      </c>
      <c r="L27" s="9">
        <v>13</v>
      </c>
      <c r="M27" s="9">
        <v>10</v>
      </c>
      <c r="N27" s="9">
        <v>95</v>
      </c>
      <c r="O27" s="9">
        <v>3022</v>
      </c>
      <c r="P27" s="9">
        <v>83</v>
      </c>
      <c r="Q27" s="9">
        <v>44</v>
      </c>
      <c r="R27" s="9">
        <v>19</v>
      </c>
      <c r="S27" s="9">
        <v>2</v>
      </c>
      <c r="T27" s="10">
        <f t="shared" si="0"/>
        <v>30827</v>
      </c>
      <c r="V27" s="15"/>
    </row>
    <row r="28" spans="1:22" x14ac:dyDescent="0.3">
      <c r="A28" s="8" t="s">
        <v>23</v>
      </c>
      <c r="B28" s="9">
        <v>491596</v>
      </c>
      <c r="C28" s="9">
        <v>14</v>
      </c>
      <c r="D28" s="9"/>
      <c r="E28" s="9">
        <v>8</v>
      </c>
      <c r="F28" s="9">
        <v>58659</v>
      </c>
      <c r="G28" s="9">
        <v>575</v>
      </c>
      <c r="H28" s="9"/>
      <c r="I28" s="9">
        <v>558</v>
      </c>
      <c r="J28" s="9">
        <v>71</v>
      </c>
      <c r="K28" s="9">
        <v>38105</v>
      </c>
      <c r="L28" s="9">
        <v>24</v>
      </c>
      <c r="M28" s="9">
        <v>156</v>
      </c>
      <c r="N28" s="9">
        <v>5298</v>
      </c>
      <c r="O28" s="9">
        <v>64011</v>
      </c>
      <c r="P28" s="9">
        <v>52</v>
      </c>
      <c r="Q28" s="9">
        <v>270</v>
      </c>
      <c r="R28" s="9">
        <v>15005</v>
      </c>
      <c r="S28" s="9">
        <v>23</v>
      </c>
      <c r="T28" s="10">
        <f t="shared" si="0"/>
        <v>674425</v>
      </c>
      <c r="V28" s="15"/>
    </row>
    <row r="29" spans="1:22" x14ac:dyDescent="0.3">
      <c r="A29" s="8" t="s">
        <v>24</v>
      </c>
      <c r="B29" s="9">
        <v>105410</v>
      </c>
      <c r="C29" s="9">
        <v>381</v>
      </c>
      <c r="D29" s="9"/>
      <c r="E29" s="9"/>
      <c r="F29" s="9">
        <v>6564</v>
      </c>
      <c r="G29" s="9">
        <v>65</v>
      </c>
      <c r="H29" s="9"/>
      <c r="I29" s="9">
        <v>2200</v>
      </c>
      <c r="J29" s="9">
        <v>22122</v>
      </c>
      <c r="K29" s="9">
        <v>7713</v>
      </c>
      <c r="L29" s="9">
        <v>61</v>
      </c>
      <c r="M29" s="9">
        <v>1777</v>
      </c>
      <c r="N29" s="9">
        <v>284</v>
      </c>
      <c r="O29" s="9">
        <v>1276</v>
      </c>
      <c r="P29" s="9">
        <v>2951</v>
      </c>
      <c r="Q29" s="9">
        <v>37</v>
      </c>
      <c r="R29" s="9">
        <v>211</v>
      </c>
      <c r="S29" s="9">
        <v>2377</v>
      </c>
      <c r="T29" s="10">
        <f t="shared" si="0"/>
        <v>153429</v>
      </c>
      <c r="V29" s="15"/>
    </row>
    <row r="30" spans="1:22" x14ac:dyDescent="0.3">
      <c r="A30" s="8" t="s">
        <v>25</v>
      </c>
      <c r="B30" s="9">
        <v>72000</v>
      </c>
      <c r="C30" s="9">
        <v>663</v>
      </c>
      <c r="D30" s="9">
        <v>0</v>
      </c>
      <c r="E30" s="9">
        <v>5</v>
      </c>
      <c r="F30" s="9">
        <v>36748</v>
      </c>
      <c r="G30" s="9">
        <v>24</v>
      </c>
      <c r="H30" s="9"/>
      <c r="I30" s="9">
        <v>3382</v>
      </c>
      <c r="J30" s="9">
        <v>292</v>
      </c>
      <c r="K30" s="9">
        <v>29110</v>
      </c>
      <c r="L30" s="9">
        <v>6811</v>
      </c>
      <c r="M30" s="9">
        <v>44</v>
      </c>
      <c r="N30" s="9">
        <v>8134</v>
      </c>
      <c r="O30" s="9">
        <v>60157</v>
      </c>
      <c r="P30" s="9">
        <v>944</v>
      </c>
      <c r="Q30" s="9">
        <v>612</v>
      </c>
      <c r="R30" s="9">
        <v>2264</v>
      </c>
      <c r="S30" s="9">
        <v>3539</v>
      </c>
      <c r="T30" s="10">
        <f t="shared" si="0"/>
        <v>224729</v>
      </c>
      <c r="V30" s="15"/>
    </row>
    <row r="31" spans="1:22" ht="15" thickBot="1" x14ac:dyDescent="0.35">
      <c r="A31" s="11" t="s">
        <v>26</v>
      </c>
      <c r="B31" s="12">
        <f t="shared" ref="B31:T31" si="1">SUM(B8:B30)</f>
        <v>2732641</v>
      </c>
      <c r="C31" s="12">
        <f t="shared" si="1"/>
        <v>17237</v>
      </c>
      <c r="D31" s="12">
        <f t="shared" si="1"/>
        <v>1</v>
      </c>
      <c r="E31" s="12">
        <f t="shared" si="1"/>
        <v>12640</v>
      </c>
      <c r="F31" s="12">
        <f t="shared" si="1"/>
        <v>722098</v>
      </c>
      <c r="G31" s="12">
        <f t="shared" si="1"/>
        <v>1144</v>
      </c>
      <c r="H31" s="12">
        <f t="shared" si="1"/>
        <v>25</v>
      </c>
      <c r="I31" s="12">
        <f t="shared" si="1"/>
        <v>242685</v>
      </c>
      <c r="J31" s="12">
        <f t="shared" si="1"/>
        <v>162561</v>
      </c>
      <c r="K31" s="12">
        <f t="shared" si="1"/>
        <v>239206</v>
      </c>
      <c r="L31" s="12">
        <f t="shared" si="1"/>
        <v>27234</v>
      </c>
      <c r="M31" s="12">
        <f t="shared" si="1"/>
        <v>19991</v>
      </c>
      <c r="N31" s="12">
        <f t="shared" si="1"/>
        <v>62611</v>
      </c>
      <c r="O31" s="12">
        <f t="shared" si="1"/>
        <v>1316282</v>
      </c>
      <c r="P31" s="12">
        <f t="shared" si="1"/>
        <v>59974</v>
      </c>
      <c r="Q31" s="12">
        <f t="shared" si="1"/>
        <v>11210</v>
      </c>
      <c r="R31" s="12">
        <f t="shared" si="1"/>
        <v>72696</v>
      </c>
      <c r="S31" s="12">
        <f t="shared" si="1"/>
        <v>7942</v>
      </c>
      <c r="T31" s="12">
        <f t="shared" si="1"/>
        <v>5708178</v>
      </c>
      <c r="V31" s="15"/>
    </row>
    <row r="32" spans="1:22" ht="15" thickTop="1" x14ac:dyDescent="0.3">
      <c r="A32" s="13" t="s">
        <v>27</v>
      </c>
      <c r="B32" s="13">
        <v>105290</v>
      </c>
      <c r="C32" s="13">
        <v>24</v>
      </c>
      <c r="D32" s="13"/>
      <c r="E32" s="13">
        <v>7</v>
      </c>
      <c r="F32" s="13">
        <v>10604</v>
      </c>
      <c r="G32" s="13">
        <v>26</v>
      </c>
      <c r="H32" s="13"/>
      <c r="I32" s="13">
        <v>311</v>
      </c>
      <c r="J32" s="13">
        <v>311</v>
      </c>
      <c r="K32" s="13">
        <v>11518</v>
      </c>
      <c r="L32" s="13">
        <v>9</v>
      </c>
      <c r="M32" s="13">
        <v>16</v>
      </c>
      <c r="N32" s="13">
        <v>2224</v>
      </c>
      <c r="O32" s="13">
        <v>6492</v>
      </c>
      <c r="P32" s="13">
        <v>60</v>
      </c>
      <c r="Q32" s="13">
        <v>60</v>
      </c>
      <c r="R32" s="13">
        <v>2993</v>
      </c>
      <c r="S32" s="13">
        <v>2</v>
      </c>
      <c r="T32" s="10">
        <f t="shared" ref="T32:T60" si="2">SUM(B32:S32)</f>
        <v>139947</v>
      </c>
      <c r="V32" s="15"/>
    </row>
    <row r="33" spans="1:22" x14ac:dyDescent="0.3">
      <c r="A33" s="13" t="s">
        <v>28</v>
      </c>
      <c r="B33" s="13">
        <v>2080</v>
      </c>
      <c r="C33" s="13">
        <v>14833</v>
      </c>
      <c r="D33" s="13"/>
      <c r="E33" s="13"/>
      <c r="F33" s="13">
        <v>19915</v>
      </c>
      <c r="G33" s="13"/>
      <c r="H33" s="13"/>
      <c r="I33" s="13">
        <v>566</v>
      </c>
      <c r="J33" s="13">
        <v>29</v>
      </c>
      <c r="K33" s="13">
        <v>25937</v>
      </c>
      <c r="L33" s="13">
        <v>1433</v>
      </c>
      <c r="M33" s="13">
        <v>6</v>
      </c>
      <c r="N33" s="13">
        <v>259</v>
      </c>
      <c r="O33" s="13">
        <v>29936</v>
      </c>
      <c r="P33" s="13">
        <v>2</v>
      </c>
      <c r="Q33" s="13">
        <v>151</v>
      </c>
      <c r="R33" s="13">
        <v>757</v>
      </c>
      <c r="S33" s="13">
        <v>0</v>
      </c>
      <c r="T33" s="10">
        <f t="shared" si="2"/>
        <v>95904</v>
      </c>
      <c r="V33" s="15"/>
    </row>
    <row r="34" spans="1:22" x14ac:dyDescent="0.3">
      <c r="A34" s="13" t="s">
        <v>29</v>
      </c>
      <c r="B34" s="13">
        <v>65545</v>
      </c>
      <c r="C34" s="13">
        <v>4</v>
      </c>
      <c r="D34" s="13"/>
      <c r="E34" s="13"/>
      <c r="F34" s="13">
        <v>11069</v>
      </c>
      <c r="G34" s="13"/>
      <c r="H34" s="13">
        <v>3</v>
      </c>
      <c r="I34" s="13">
        <v>147</v>
      </c>
      <c r="J34" s="13">
        <v>1337</v>
      </c>
      <c r="K34" s="13">
        <v>4367</v>
      </c>
      <c r="L34" s="13">
        <v>103</v>
      </c>
      <c r="M34" s="13">
        <v>856</v>
      </c>
      <c r="N34" s="13">
        <v>991</v>
      </c>
      <c r="O34" s="13">
        <v>278</v>
      </c>
      <c r="P34" s="13">
        <v>34</v>
      </c>
      <c r="Q34" s="13">
        <v>51</v>
      </c>
      <c r="R34" s="13">
        <v>2541</v>
      </c>
      <c r="S34" s="13">
        <v>0</v>
      </c>
      <c r="T34" s="10">
        <f t="shared" si="2"/>
        <v>87326</v>
      </c>
      <c r="V34" s="15"/>
    </row>
    <row r="35" spans="1:22" x14ac:dyDescent="0.3">
      <c r="A35" s="13" t="s">
        <v>30</v>
      </c>
      <c r="B35" s="13">
        <v>14121</v>
      </c>
      <c r="C35" s="13">
        <v>6164</v>
      </c>
      <c r="D35" s="13"/>
      <c r="E35" s="13"/>
      <c r="F35" s="13">
        <v>116726</v>
      </c>
      <c r="G35" s="13">
        <v>4</v>
      </c>
      <c r="H35" s="13"/>
      <c r="I35" s="13">
        <v>318</v>
      </c>
      <c r="J35" s="13">
        <v>86</v>
      </c>
      <c r="K35" s="13">
        <v>16982</v>
      </c>
      <c r="L35" s="13">
        <v>2021</v>
      </c>
      <c r="M35" s="13">
        <v>144</v>
      </c>
      <c r="N35" s="13">
        <v>2081</v>
      </c>
      <c r="O35" s="13">
        <v>9222</v>
      </c>
      <c r="P35" s="13">
        <v>8</v>
      </c>
      <c r="Q35" s="13">
        <v>385</v>
      </c>
      <c r="R35" s="13">
        <v>2875</v>
      </c>
      <c r="S35" s="13"/>
      <c r="T35" s="10">
        <f t="shared" si="2"/>
        <v>171137</v>
      </c>
      <c r="V35" s="15"/>
    </row>
    <row r="36" spans="1:22" x14ac:dyDescent="0.3">
      <c r="A36" s="13" t="s">
        <v>31</v>
      </c>
      <c r="B36" s="13">
        <v>4743</v>
      </c>
      <c r="C36" s="13">
        <v>9429</v>
      </c>
      <c r="D36" s="13"/>
      <c r="E36" s="13"/>
      <c r="F36" s="13">
        <v>2512</v>
      </c>
      <c r="G36" s="13"/>
      <c r="H36" s="13"/>
      <c r="I36" s="13">
        <v>50</v>
      </c>
      <c r="J36" s="13">
        <v>84</v>
      </c>
      <c r="K36" s="13">
        <v>11375</v>
      </c>
      <c r="L36" s="13">
        <v>7948</v>
      </c>
      <c r="M36" s="13">
        <v>64</v>
      </c>
      <c r="N36" s="13">
        <v>672</v>
      </c>
      <c r="O36" s="13">
        <v>2822</v>
      </c>
      <c r="P36" s="13">
        <v>28</v>
      </c>
      <c r="Q36" s="13">
        <v>53</v>
      </c>
      <c r="R36" s="13">
        <v>188</v>
      </c>
      <c r="S36" s="13"/>
      <c r="T36" s="10">
        <f t="shared" si="2"/>
        <v>39968</v>
      </c>
      <c r="V36" s="15"/>
    </row>
    <row r="37" spans="1:22" x14ac:dyDescent="0.3">
      <c r="A37" s="13" t="s">
        <v>32</v>
      </c>
      <c r="B37" s="13">
        <v>5376</v>
      </c>
      <c r="C37" s="13">
        <v>3211</v>
      </c>
      <c r="D37" s="13"/>
      <c r="E37" s="13"/>
      <c r="F37" s="13">
        <v>7792</v>
      </c>
      <c r="G37" s="13">
        <v>11</v>
      </c>
      <c r="H37" s="13"/>
      <c r="I37" s="13">
        <v>9</v>
      </c>
      <c r="J37" s="13">
        <v>43</v>
      </c>
      <c r="K37" s="13">
        <v>10124</v>
      </c>
      <c r="L37" s="13">
        <v>41606</v>
      </c>
      <c r="M37" s="13">
        <v>39</v>
      </c>
      <c r="N37" s="13">
        <v>641</v>
      </c>
      <c r="O37" s="13">
        <v>6175</v>
      </c>
      <c r="P37" s="13">
        <v>55</v>
      </c>
      <c r="Q37" s="13">
        <v>19</v>
      </c>
      <c r="R37" s="13">
        <v>1990</v>
      </c>
      <c r="S37" s="13">
        <v>128</v>
      </c>
      <c r="T37" s="10">
        <f t="shared" si="2"/>
        <v>77219</v>
      </c>
      <c r="V37" s="15"/>
    </row>
    <row r="38" spans="1:22" x14ac:dyDescent="0.3">
      <c r="A38" s="13" t="s">
        <v>33</v>
      </c>
      <c r="B38" s="13">
        <v>51661</v>
      </c>
      <c r="C38" s="13">
        <v>7</v>
      </c>
      <c r="D38" s="13"/>
      <c r="E38" s="13">
        <v>0</v>
      </c>
      <c r="F38" s="13">
        <v>3466</v>
      </c>
      <c r="G38" s="13"/>
      <c r="H38" s="13"/>
      <c r="I38" s="13">
        <v>22</v>
      </c>
      <c r="J38" s="13">
        <v>337</v>
      </c>
      <c r="K38" s="13">
        <v>1692</v>
      </c>
      <c r="L38" s="13">
        <v>12</v>
      </c>
      <c r="M38" s="13">
        <v>1</v>
      </c>
      <c r="N38" s="13">
        <v>38</v>
      </c>
      <c r="O38" s="13">
        <v>337</v>
      </c>
      <c r="P38" s="13">
        <v>149</v>
      </c>
      <c r="Q38" s="13">
        <v>37</v>
      </c>
      <c r="R38" s="13">
        <v>3199</v>
      </c>
      <c r="S38" s="13"/>
      <c r="T38" s="10">
        <f t="shared" si="2"/>
        <v>60958</v>
      </c>
      <c r="V38" s="15"/>
    </row>
    <row r="39" spans="1:22" x14ac:dyDescent="0.3">
      <c r="A39" s="13" t="s">
        <v>34</v>
      </c>
      <c r="B39" s="13">
        <v>207777</v>
      </c>
      <c r="C39" s="13">
        <v>104</v>
      </c>
      <c r="D39" s="13"/>
      <c r="E39" s="13"/>
      <c r="F39" s="13">
        <v>26639</v>
      </c>
      <c r="G39" s="13">
        <v>1</v>
      </c>
      <c r="H39" s="13"/>
      <c r="I39" s="13">
        <v>38</v>
      </c>
      <c r="J39" s="13">
        <v>2513</v>
      </c>
      <c r="K39" s="13">
        <v>3987</v>
      </c>
      <c r="L39" s="13">
        <v>24</v>
      </c>
      <c r="M39" s="13">
        <v>58</v>
      </c>
      <c r="N39" s="13">
        <v>6087</v>
      </c>
      <c r="O39" s="13">
        <v>5680</v>
      </c>
      <c r="P39" s="13">
        <v>45</v>
      </c>
      <c r="Q39" s="13">
        <v>21</v>
      </c>
      <c r="R39" s="13">
        <v>2399</v>
      </c>
      <c r="S39" s="13"/>
      <c r="T39" s="10">
        <f t="shared" si="2"/>
        <v>255373</v>
      </c>
      <c r="V39" s="15"/>
    </row>
    <row r="40" spans="1:22" x14ac:dyDescent="0.3">
      <c r="A40" s="13" t="s">
        <v>35</v>
      </c>
      <c r="B40" s="13">
        <v>132</v>
      </c>
      <c r="C40" s="13"/>
      <c r="D40" s="13"/>
      <c r="E40" s="13"/>
      <c r="F40" s="13">
        <v>1</v>
      </c>
      <c r="G40" s="13"/>
      <c r="H40" s="13"/>
      <c r="I40" s="13"/>
      <c r="J40" s="13">
        <v>30</v>
      </c>
      <c r="K40" s="13">
        <v>1271</v>
      </c>
      <c r="L40" s="13">
        <v>1</v>
      </c>
      <c r="M40" s="13"/>
      <c r="N40" s="13">
        <v>7</v>
      </c>
      <c r="O40" s="13">
        <v>0</v>
      </c>
      <c r="P40" s="13">
        <v>34</v>
      </c>
      <c r="Q40" s="13">
        <v>0</v>
      </c>
      <c r="R40" s="13">
        <v>0</v>
      </c>
      <c r="S40" s="13"/>
      <c r="T40" s="10">
        <f t="shared" si="2"/>
        <v>1476</v>
      </c>
      <c r="V40" s="15"/>
    </row>
    <row r="41" spans="1:22" x14ac:dyDescent="0.3">
      <c r="A41" s="13" t="s">
        <v>36</v>
      </c>
      <c r="B41" s="13">
        <v>319</v>
      </c>
      <c r="C41" s="13">
        <v>374</v>
      </c>
      <c r="D41" s="13"/>
      <c r="E41" s="13"/>
      <c r="F41" s="13">
        <v>947</v>
      </c>
      <c r="G41" s="13"/>
      <c r="H41" s="13"/>
      <c r="I41" s="13">
        <v>3</v>
      </c>
      <c r="J41" s="13">
        <v>8</v>
      </c>
      <c r="K41" s="13">
        <v>2345</v>
      </c>
      <c r="L41" s="13">
        <v>672</v>
      </c>
      <c r="M41" s="13">
        <v>2</v>
      </c>
      <c r="N41" s="13">
        <v>17</v>
      </c>
      <c r="O41" s="13">
        <v>167</v>
      </c>
      <c r="P41" s="13">
        <v>62</v>
      </c>
      <c r="Q41" s="13">
        <v>1</v>
      </c>
      <c r="R41" s="13">
        <v>4</v>
      </c>
      <c r="S41" s="13"/>
      <c r="T41" s="10">
        <f t="shared" si="2"/>
        <v>4921</v>
      </c>
      <c r="V41" s="15"/>
    </row>
    <row r="42" spans="1:22" x14ac:dyDescent="0.3">
      <c r="A42" s="13" t="s">
        <v>37</v>
      </c>
      <c r="B42" s="13">
        <v>961</v>
      </c>
      <c r="C42" s="13">
        <v>26</v>
      </c>
      <c r="D42" s="13">
        <v>871</v>
      </c>
      <c r="E42" s="13">
        <v>1</v>
      </c>
      <c r="F42" s="13">
        <v>2686</v>
      </c>
      <c r="G42" s="13">
        <v>46</v>
      </c>
      <c r="H42" s="13">
        <v>6</v>
      </c>
      <c r="I42" s="13">
        <v>7</v>
      </c>
      <c r="J42" s="13">
        <v>276</v>
      </c>
      <c r="K42" s="13">
        <v>20764</v>
      </c>
      <c r="L42" s="13">
        <v>972</v>
      </c>
      <c r="M42" s="13">
        <v>604</v>
      </c>
      <c r="N42" s="13">
        <v>2223</v>
      </c>
      <c r="O42" s="13">
        <v>24</v>
      </c>
      <c r="P42" s="13">
        <v>176</v>
      </c>
      <c r="Q42" s="13">
        <v>63</v>
      </c>
      <c r="R42" s="13">
        <v>4242</v>
      </c>
      <c r="S42" s="13"/>
      <c r="T42" s="10">
        <f t="shared" si="2"/>
        <v>33948</v>
      </c>
      <c r="V42" s="15"/>
    </row>
    <row r="43" spans="1:22" x14ac:dyDescent="0.3">
      <c r="A43" s="13" t="s">
        <v>38</v>
      </c>
      <c r="B43" s="13">
        <v>30097</v>
      </c>
      <c r="C43" s="13">
        <v>105</v>
      </c>
      <c r="D43" s="13"/>
      <c r="E43" s="13">
        <v>104</v>
      </c>
      <c r="F43" s="13">
        <v>280615</v>
      </c>
      <c r="G43" s="13">
        <v>56</v>
      </c>
      <c r="H43" s="13"/>
      <c r="I43" s="13">
        <v>520</v>
      </c>
      <c r="J43" s="13">
        <v>66</v>
      </c>
      <c r="K43" s="13">
        <v>14043</v>
      </c>
      <c r="L43" s="13">
        <v>525</v>
      </c>
      <c r="M43" s="13">
        <v>162</v>
      </c>
      <c r="N43" s="13">
        <v>7569</v>
      </c>
      <c r="O43" s="13">
        <v>335965</v>
      </c>
      <c r="P43" s="13">
        <v>46</v>
      </c>
      <c r="Q43" s="13">
        <v>154</v>
      </c>
      <c r="R43" s="13">
        <v>7558</v>
      </c>
      <c r="S43" s="13"/>
      <c r="T43" s="10">
        <f t="shared" si="2"/>
        <v>677585</v>
      </c>
      <c r="V43" s="15"/>
    </row>
    <row r="44" spans="1:22" x14ac:dyDescent="0.3">
      <c r="A44" s="13" t="s">
        <v>39</v>
      </c>
      <c r="B44" s="13">
        <v>52264</v>
      </c>
      <c r="C44" s="13">
        <v>774</v>
      </c>
      <c r="D44" s="13"/>
      <c r="E44" s="13">
        <v>93</v>
      </c>
      <c r="F44" s="13">
        <v>954345</v>
      </c>
      <c r="G44" s="13">
        <v>7</v>
      </c>
      <c r="H44" s="13"/>
      <c r="I44" s="13">
        <v>110</v>
      </c>
      <c r="J44" s="13">
        <v>433</v>
      </c>
      <c r="K44" s="13">
        <v>61709</v>
      </c>
      <c r="L44" s="13">
        <v>967</v>
      </c>
      <c r="M44" s="13">
        <v>218</v>
      </c>
      <c r="N44" s="13">
        <v>11380</v>
      </c>
      <c r="O44" s="13">
        <v>45539</v>
      </c>
      <c r="P44" s="13">
        <v>118</v>
      </c>
      <c r="Q44" s="13">
        <v>206</v>
      </c>
      <c r="R44" s="13">
        <v>9247</v>
      </c>
      <c r="S44" s="13">
        <v>3</v>
      </c>
      <c r="T44" s="10">
        <f t="shared" si="2"/>
        <v>1137413</v>
      </c>
      <c r="V44" s="15"/>
    </row>
    <row r="45" spans="1:22" x14ac:dyDescent="0.3">
      <c r="A45" s="13" t="s">
        <v>40</v>
      </c>
      <c r="B45" s="13">
        <v>34480</v>
      </c>
      <c r="C45" s="13">
        <v>2</v>
      </c>
      <c r="D45" s="13"/>
      <c r="E45" s="13"/>
      <c r="F45" s="13">
        <v>1378</v>
      </c>
      <c r="G45" s="13">
        <v>13</v>
      </c>
      <c r="H45" s="13"/>
      <c r="I45" s="13">
        <v>320</v>
      </c>
      <c r="J45" s="13">
        <v>15</v>
      </c>
      <c r="K45" s="13">
        <v>10496</v>
      </c>
      <c r="L45" s="13">
        <v>4</v>
      </c>
      <c r="M45" s="13">
        <v>177</v>
      </c>
      <c r="N45" s="13">
        <v>443</v>
      </c>
      <c r="O45" s="13">
        <v>47</v>
      </c>
      <c r="P45" s="13">
        <v>2</v>
      </c>
      <c r="Q45" s="13">
        <v>36</v>
      </c>
      <c r="R45" s="13">
        <v>2005</v>
      </c>
      <c r="S45" s="13"/>
      <c r="T45" s="10">
        <f t="shared" si="2"/>
        <v>49418</v>
      </c>
      <c r="V45" s="15"/>
    </row>
    <row r="46" spans="1:22" x14ac:dyDescent="0.3">
      <c r="A46" s="13" t="s">
        <v>41</v>
      </c>
      <c r="B46" s="13">
        <v>588</v>
      </c>
      <c r="C46" s="13">
        <v>9140</v>
      </c>
      <c r="D46" s="13"/>
      <c r="E46" s="13"/>
      <c r="F46" s="13">
        <v>5041</v>
      </c>
      <c r="G46" s="13">
        <v>702</v>
      </c>
      <c r="H46" s="13"/>
      <c r="I46" s="13">
        <v>44</v>
      </c>
      <c r="J46" s="13">
        <v>1279</v>
      </c>
      <c r="K46" s="13">
        <v>70415</v>
      </c>
      <c r="L46" s="13">
        <v>614</v>
      </c>
      <c r="M46" s="13">
        <v>6088</v>
      </c>
      <c r="N46" s="13">
        <v>1103</v>
      </c>
      <c r="O46" s="13">
        <v>210</v>
      </c>
      <c r="P46" s="13">
        <v>380</v>
      </c>
      <c r="Q46" s="13">
        <v>31</v>
      </c>
      <c r="R46" s="13">
        <v>7316</v>
      </c>
      <c r="S46" s="13">
        <v>5</v>
      </c>
      <c r="T46" s="10">
        <f t="shared" si="2"/>
        <v>102956</v>
      </c>
      <c r="V46" s="15"/>
    </row>
    <row r="47" spans="1:22" x14ac:dyDescent="0.3">
      <c r="A47" s="13" t="s">
        <v>42</v>
      </c>
      <c r="B47" s="13">
        <v>1509</v>
      </c>
      <c r="C47" s="13">
        <v>29793</v>
      </c>
      <c r="D47" s="13"/>
      <c r="E47" s="13"/>
      <c r="F47" s="13">
        <v>20991</v>
      </c>
      <c r="G47" s="13">
        <v>1</v>
      </c>
      <c r="H47" s="13"/>
      <c r="I47" s="13">
        <v>5</v>
      </c>
      <c r="J47" s="13">
        <v>6</v>
      </c>
      <c r="K47" s="13">
        <v>65505</v>
      </c>
      <c r="L47" s="13">
        <v>5392</v>
      </c>
      <c r="M47" s="13"/>
      <c r="N47" s="13">
        <v>653</v>
      </c>
      <c r="O47" s="13">
        <v>23146</v>
      </c>
      <c r="P47" s="13">
        <v>3</v>
      </c>
      <c r="Q47" s="13">
        <v>82</v>
      </c>
      <c r="R47" s="13">
        <v>51</v>
      </c>
      <c r="S47" s="13"/>
      <c r="T47" s="10">
        <f t="shared" si="2"/>
        <v>147137</v>
      </c>
      <c r="V47" s="15"/>
    </row>
    <row r="48" spans="1:22" x14ac:dyDescent="0.3">
      <c r="A48" s="13" t="s">
        <v>43</v>
      </c>
      <c r="B48" s="13">
        <v>79679</v>
      </c>
      <c r="C48" s="13">
        <v>70</v>
      </c>
      <c r="D48" s="13"/>
      <c r="E48" s="13">
        <v>1</v>
      </c>
      <c r="F48" s="13">
        <v>52706</v>
      </c>
      <c r="G48" s="13">
        <v>13</v>
      </c>
      <c r="H48" s="13"/>
      <c r="I48" s="13">
        <v>22507</v>
      </c>
      <c r="J48" s="13">
        <v>32</v>
      </c>
      <c r="K48" s="13">
        <v>14876</v>
      </c>
      <c r="L48" s="13">
        <v>1945</v>
      </c>
      <c r="M48" s="13">
        <v>478</v>
      </c>
      <c r="N48" s="13">
        <v>5079</v>
      </c>
      <c r="O48" s="13">
        <v>163123</v>
      </c>
      <c r="P48" s="13">
        <v>380</v>
      </c>
      <c r="Q48" s="13">
        <v>201</v>
      </c>
      <c r="R48" s="13">
        <v>6454</v>
      </c>
      <c r="S48" s="13">
        <v>3</v>
      </c>
      <c r="T48" s="10">
        <f t="shared" si="2"/>
        <v>347547</v>
      </c>
      <c r="V48" s="15"/>
    </row>
    <row r="49" spans="1:22" x14ac:dyDescent="0.3">
      <c r="A49" s="13" t="s">
        <v>44</v>
      </c>
      <c r="B49" s="13">
        <v>3737</v>
      </c>
      <c r="C49" s="13">
        <v>0</v>
      </c>
      <c r="D49" s="13"/>
      <c r="E49" s="13"/>
      <c r="F49" s="13">
        <v>295</v>
      </c>
      <c r="G49" s="13"/>
      <c r="H49" s="13"/>
      <c r="I49" s="13">
        <v>6</v>
      </c>
      <c r="J49" s="13">
        <v>21</v>
      </c>
      <c r="K49" s="13">
        <v>2582</v>
      </c>
      <c r="L49" s="13">
        <v>19</v>
      </c>
      <c r="M49" s="13"/>
      <c r="N49" s="13">
        <v>14</v>
      </c>
      <c r="O49" s="13">
        <v>11</v>
      </c>
      <c r="P49" s="13">
        <v>1</v>
      </c>
      <c r="Q49" s="13">
        <v>1</v>
      </c>
      <c r="R49" s="13">
        <v>54</v>
      </c>
      <c r="S49" s="13"/>
      <c r="T49" s="10">
        <f t="shared" si="2"/>
        <v>6741</v>
      </c>
      <c r="V49" s="15"/>
    </row>
    <row r="50" spans="1:22" x14ac:dyDescent="0.3">
      <c r="A50" s="13" t="s">
        <v>45</v>
      </c>
      <c r="B50" s="13">
        <v>180964</v>
      </c>
      <c r="C50" s="13">
        <v>6802</v>
      </c>
      <c r="D50" s="13">
        <v>1</v>
      </c>
      <c r="E50" s="13">
        <v>337</v>
      </c>
      <c r="F50" s="13">
        <v>900182</v>
      </c>
      <c r="G50" s="13">
        <v>49</v>
      </c>
      <c r="H50" s="13"/>
      <c r="I50" s="13">
        <v>198</v>
      </c>
      <c r="J50" s="13">
        <v>165</v>
      </c>
      <c r="K50" s="13">
        <v>51063</v>
      </c>
      <c r="L50" s="13">
        <v>1102</v>
      </c>
      <c r="M50" s="13">
        <v>353</v>
      </c>
      <c r="N50" s="13">
        <v>15553</v>
      </c>
      <c r="O50" s="13">
        <v>47008</v>
      </c>
      <c r="P50" s="13">
        <v>48</v>
      </c>
      <c r="Q50" s="13">
        <v>609</v>
      </c>
      <c r="R50" s="13">
        <v>3529</v>
      </c>
      <c r="S50" s="13">
        <v>34</v>
      </c>
      <c r="T50" s="10">
        <f t="shared" si="2"/>
        <v>1207997</v>
      </c>
      <c r="V50" s="15"/>
    </row>
    <row r="51" spans="1:22" x14ac:dyDescent="0.3">
      <c r="A51" s="13" t="s">
        <v>46</v>
      </c>
      <c r="B51" s="13">
        <v>16130</v>
      </c>
      <c r="C51" s="13">
        <v>63311</v>
      </c>
      <c r="D51" s="13"/>
      <c r="E51" s="13"/>
      <c r="F51" s="9">
        <v>41808</v>
      </c>
      <c r="G51" s="13">
        <v>1</v>
      </c>
      <c r="H51" s="13"/>
      <c r="I51" s="13">
        <v>1</v>
      </c>
      <c r="J51" s="13">
        <v>449</v>
      </c>
      <c r="K51" s="13">
        <v>135455</v>
      </c>
      <c r="L51" s="13">
        <v>28387</v>
      </c>
      <c r="M51" s="13">
        <v>183</v>
      </c>
      <c r="N51" s="13">
        <v>695</v>
      </c>
      <c r="O51" s="13">
        <v>52283</v>
      </c>
      <c r="P51" s="13">
        <v>17</v>
      </c>
      <c r="Q51" s="13">
        <v>131</v>
      </c>
      <c r="R51" s="13">
        <v>236</v>
      </c>
      <c r="S51" s="13"/>
      <c r="T51" s="10">
        <f t="shared" si="2"/>
        <v>339087</v>
      </c>
      <c r="V51" s="15"/>
    </row>
    <row r="52" spans="1:22" x14ac:dyDescent="0.3">
      <c r="A52" s="13" t="s">
        <v>47</v>
      </c>
      <c r="B52" s="13">
        <v>632</v>
      </c>
      <c r="C52" s="13"/>
      <c r="D52" s="13"/>
      <c r="E52" s="13"/>
      <c r="F52" s="13">
        <v>187</v>
      </c>
      <c r="G52" s="13"/>
      <c r="H52" s="13"/>
      <c r="I52" s="13">
        <v>20</v>
      </c>
      <c r="J52" s="13"/>
      <c r="K52" s="13">
        <v>6</v>
      </c>
      <c r="L52" s="13"/>
      <c r="M52" s="13"/>
      <c r="N52" s="13">
        <v>783</v>
      </c>
      <c r="O52" s="13">
        <v>733</v>
      </c>
      <c r="P52" s="13">
        <v>78</v>
      </c>
      <c r="Q52" s="13">
        <v>12</v>
      </c>
      <c r="R52" s="13"/>
      <c r="S52" s="13"/>
      <c r="T52" s="10">
        <f t="shared" si="2"/>
        <v>2451</v>
      </c>
      <c r="V52" s="15"/>
    </row>
    <row r="53" spans="1:22" x14ac:dyDescent="0.3">
      <c r="A53" s="13" t="s">
        <v>48</v>
      </c>
      <c r="B53" s="13">
        <v>6383</v>
      </c>
      <c r="C53" s="13">
        <v>35803</v>
      </c>
      <c r="D53" s="13"/>
      <c r="E53" s="13"/>
      <c r="F53" s="13">
        <v>27939</v>
      </c>
      <c r="G53" s="13">
        <v>5</v>
      </c>
      <c r="H53" s="13"/>
      <c r="I53" s="13">
        <v>515</v>
      </c>
      <c r="J53" s="13">
        <v>1</v>
      </c>
      <c r="K53" s="13">
        <v>87590</v>
      </c>
      <c r="L53" s="13">
        <v>6321</v>
      </c>
      <c r="M53" s="13">
        <v>36</v>
      </c>
      <c r="N53" s="13">
        <v>2554</v>
      </c>
      <c r="O53" s="13">
        <v>31068</v>
      </c>
      <c r="P53" s="13">
        <v>1</v>
      </c>
      <c r="Q53" s="13">
        <v>182</v>
      </c>
      <c r="R53" s="13">
        <v>5878</v>
      </c>
      <c r="S53" s="13"/>
      <c r="T53" s="10">
        <f t="shared" si="2"/>
        <v>204276</v>
      </c>
      <c r="V53" s="15"/>
    </row>
    <row r="54" spans="1:22" x14ac:dyDescent="0.3">
      <c r="A54" s="13" t="s">
        <v>49</v>
      </c>
      <c r="B54" s="13">
        <v>959</v>
      </c>
      <c r="C54" s="13">
        <v>3189</v>
      </c>
      <c r="D54" s="13"/>
      <c r="E54" s="13">
        <v>1</v>
      </c>
      <c r="F54" s="13">
        <v>7495</v>
      </c>
      <c r="G54" s="13">
        <v>30</v>
      </c>
      <c r="H54" s="13"/>
      <c r="I54" s="13">
        <v>9</v>
      </c>
      <c r="J54" s="13">
        <v>27</v>
      </c>
      <c r="K54" s="13">
        <v>53041</v>
      </c>
      <c r="L54" s="13">
        <v>208</v>
      </c>
      <c r="M54" s="13">
        <v>300</v>
      </c>
      <c r="N54" s="13">
        <v>530</v>
      </c>
      <c r="O54" s="13">
        <v>1935</v>
      </c>
      <c r="P54" s="13">
        <v>141</v>
      </c>
      <c r="Q54" s="13">
        <v>62</v>
      </c>
      <c r="R54" s="13">
        <v>20223</v>
      </c>
      <c r="S54" s="13">
        <v>35</v>
      </c>
      <c r="T54" s="10">
        <f t="shared" si="2"/>
        <v>88185</v>
      </c>
      <c r="V54" s="15"/>
    </row>
    <row r="55" spans="1:22" x14ac:dyDescent="0.3">
      <c r="A55" s="13" t="s">
        <v>50</v>
      </c>
      <c r="B55" s="13">
        <v>15377</v>
      </c>
      <c r="C55" s="13">
        <v>18</v>
      </c>
      <c r="D55" s="13">
        <v>4</v>
      </c>
      <c r="E55" s="13"/>
      <c r="F55" s="13">
        <v>5815</v>
      </c>
      <c r="G55" s="13">
        <v>127</v>
      </c>
      <c r="H55" s="13"/>
      <c r="I55" s="13">
        <v>479</v>
      </c>
      <c r="J55" s="13">
        <v>20</v>
      </c>
      <c r="K55" s="13">
        <v>12936</v>
      </c>
      <c r="L55" s="13">
        <v>21</v>
      </c>
      <c r="M55" s="13">
        <v>4939</v>
      </c>
      <c r="N55" s="13">
        <v>11535</v>
      </c>
      <c r="O55" s="13">
        <v>0</v>
      </c>
      <c r="P55" s="13">
        <v>1</v>
      </c>
      <c r="Q55" s="13">
        <v>25</v>
      </c>
      <c r="R55" s="13">
        <v>3056</v>
      </c>
      <c r="S55" s="13">
        <v>4</v>
      </c>
      <c r="T55" s="10">
        <f t="shared" si="2"/>
        <v>54357</v>
      </c>
      <c r="V55" s="15"/>
    </row>
    <row r="56" spans="1:22" x14ac:dyDescent="0.3">
      <c r="A56" s="13" t="s">
        <v>51</v>
      </c>
      <c r="B56" s="13">
        <v>2273</v>
      </c>
      <c r="C56" s="13"/>
      <c r="D56" s="13">
        <v>21</v>
      </c>
      <c r="E56" s="13"/>
      <c r="F56" s="13">
        <v>8019</v>
      </c>
      <c r="G56" s="13">
        <v>3440</v>
      </c>
      <c r="H56" s="13"/>
      <c r="I56" s="13">
        <v>40</v>
      </c>
      <c r="J56" s="13"/>
      <c r="K56" s="13">
        <v>7090</v>
      </c>
      <c r="L56" s="13"/>
      <c r="M56" s="13">
        <v>68447</v>
      </c>
      <c r="N56" s="13">
        <v>31858</v>
      </c>
      <c r="O56" s="13"/>
      <c r="P56" s="13"/>
      <c r="Q56" s="13">
        <v>714</v>
      </c>
      <c r="R56" s="13">
        <v>3774</v>
      </c>
      <c r="S56" s="13"/>
      <c r="T56" s="10">
        <f t="shared" si="2"/>
        <v>125676</v>
      </c>
      <c r="V56" s="15"/>
    </row>
    <row r="57" spans="1:22" x14ac:dyDescent="0.3">
      <c r="A57" s="13" t="s">
        <v>52</v>
      </c>
      <c r="B57" s="13">
        <v>6371</v>
      </c>
      <c r="C57" s="13">
        <v>102</v>
      </c>
      <c r="D57" s="13"/>
      <c r="E57" s="13">
        <v>18</v>
      </c>
      <c r="F57" s="13">
        <v>35529</v>
      </c>
      <c r="G57" s="13">
        <v>8</v>
      </c>
      <c r="H57" s="13"/>
      <c r="I57" s="13">
        <v>16</v>
      </c>
      <c r="J57" s="13"/>
      <c r="K57" s="13">
        <v>1454</v>
      </c>
      <c r="L57" s="13">
        <v>44</v>
      </c>
      <c r="M57" s="13">
        <v>12</v>
      </c>
      <c r="N57" s="13">
        <v>2143</v>
      </c>
      <c r="O57" s="13">
        <v>31414</v>
      </c>
      <c r="P57" s="13">
        <v>9</v>
      </c>
      <c r="Q57" s="13">
        <v>43</v>
      </c>
      <c r="R57" s="13">
        <v>29</v>
      </c>
      <c r="S57" s="13"/>
      <c r="T57" s="10">
        <f t="shared" si="2"/>
        <v>77192</v>
      </c>
      <c r="V57" s="15"/>
    </row>
    <row r="58" spans="1:22" x14ac:dyDescent="0.3">
      <c r="A58" s="13" t="s">
        <v>53</v>
      </c>
      <c r="B58" s="13">
        <v>357734</v>
      </c>
      <c r="C58" s="13">
        <v>270</v>
      </c>
      <c r="D58" s="13"/>
      <c r="E58" s="13">
        <v>34</v>
      </c>
      <c r="F58" s="13">
        <v>159260</v>
      </c>
      <c r="G58" s="13">
        <v>80</v>
      </c>
      <c r="H58" s="13"/>
      <c r="I58" s="13">
        <v>40107</v>
      </c>
      <c r="J58" s="13">
        <v>69</v>
      </c>
      <c r="K58" s="13">
        <v>22627</v>
      </c>
      <c r="L58" s="13">
        <v>4853</v>
      </c>
      <c r="M58" s="13">
        <v>87</v>
      </c>
      <c r="N58" s="13">
        <v>13521</v>
      </c>
      <c r="O58" s="13">
        <v>176459</v>
      </c>
      <c r="P58" s="13">
        <v>1336</v>
      </c>
      <c r="Q58" s="13">
        <v>107</v>
      </c>
      <c r="R58" s="13">
        <v>13170</v>
      </c>
      <c r="S58" s="13">
        <v>22</v>
      </c>
      <c r="T58" s="10">
        <f t="shared" si="2"/>
        <v>789736</v>
      </c>
      <c r="V58" s="15"/>
    </row>
    <row r="59" spans="1:22" x14ac:dyDescent="0.3">
      <c r="A59" s="13" t="s">
        <v>54</v>
      </c>
      <c r="B59" s="13">
        <v>7988</v>
      </c>
      <c r="C59" s="13">
        <v>104</v>
      </c>
      <c r="D59" s="13"/>
      <c r="E59" s="13"/>
      <c r="F59" s="13">
        <v>41264</v>
      </c>
      <c r="G59" s="13">
        <v>30</v>
      </c>
      <c r="H59" s="13"/>
      <c r="I59" s="13">
        <v>70</v>
      </c>
      <c r="J59" s="13">
        <v>2</v>
      </c>
      <c r="K59" s="13">
        <v>10148</v>
      </c>
      <c r="L59" s="13">
        <v>2074</v>
      </c>
      <c r="M59" s="13">
        <v>45</v>
      </c>
      <c r="N59" s="13">
        <v>4050</v>
      </c>
      <c r="O59" s="13">
        <v>95600</v>
      </c>
      <c r="P59" s="13">
        <v>1</v>
      </c>
      <c r="Q59" s="13">
        <v>25</v>
      </c>
      <c r="R59" s="13">
        <v>5844</v>
      </c>
      <c r="S59" s="13"/>
      <c r="T59" s="10">
        <f t="shared" si="2"/>
        <v>167245</v>
      </c>
      <c r="V59" s="15"/>
    </row>
    <row r="60" spans="1:22" x14ac:dyDescent="0.3">
      <c r="A60" s="13" t="s">
        <v>55</v>
      </c>
      <c r="B60" s="13">
        <v>9955</v>
      </c>
      <c r="C60" s="13">
        <v>1750</v>
      </c>
      <c r="D60" s="13"/>
      <c r="E60" s="13">
        <v>42</v>
      </c>
      <c r="F60" s="13">
        <v>39265</v>
      </c>
      <c r="G60" s="13">
        <v>909</v>
      </c>
      <c r="H60" s="13"/>
      <c r="I60" s="13">
        <v>488</v>
      </c>
      <c r="J60" s="13">
        <v>143</v>
      </c>
      <c r="K60" s="13">
        <v>23532</v>
      </c>
      <c r="L60" s="13">
        <v>2910</v>
      </c>
      <c r="M60" s="13">
        <v>2071</v>
      </c>
      <c r="N60" s="13">
        <v>13396</v>
      </c>
      <c r="O60" s="13">
        <v>6220</v>
      </c>
      <c r="P60" s="13">
        <v>155</v>
      </c>
      <c r="Q60" s="13">
        <v>781</v>
      </c>
      <c r="R60" s="13">
        <v>1122</v>
      </c>
      <c r="S60" s="13">
        <v>4</v>
      </c>
      <c r="T60" s="10">
        <f t="shared" si="2"/>
        <v>102743</v>
      </c>
      <c r="V60" s="15"/>
    </row>
    <row r="61" spans="1:22" ht="15" thickBot="1" x14ac:dyDescent="0.35">
      <c r="A61" s="11" t="s">
        <v>56</v>
      </c>
      <c r="B61" s="12">
        <f t="shared" ref="B61:T61" si="3">SUM(B32:B60)</f>
        <v>1265125</v>
      </c>
      <c r="C61" s="12">
        <f t="shared" si="3"/>
        <v>185409</v>
      </c>
      <c r="D61" s="12">
        <f t="shared" si="3"/>
        <v>897</v>
      </c>
      <c r="E61" s="12">
        <f t="shared" si="3"/>
        <v>638</v>
      </c>
      <c r="F61" s="12">
        <f t="shared" si="3"/>
        <v>2784491</v>
      </c>
      <c r="G61" s="12">
        <f t="shared" si="3"/>
        <v>5559</v>
      </c>
      <c r="H61" s="12">
        <f t="shared" si="3"/>
        <v>9</v>
      </c>
      <c r="I61" s="12">
        <f t="shared" si="3"/>
        <v>66926</v>
      </c>
      <c r="J61" s="12">
        <f t="shared" si="3"/>
        <v>7782</v>
      </c>
      <c r="K61" s="12">
        <f t="shared" si="3"/>
        <v>754930</v>
      </c>
      <c r="L61" s="12">
        <f t="shared" si="3"/>
        <v>110187</v>
      </c>
      <c r="M61" s="12">
        <f t="shared" si="3"/>
        <v>85386</v>
      </c>
      <c r="N61" s="12">
        <f t="shared" si="3"/>
        <v>138099</v>
      </c>
      <c r="O61" s="12">
        <f t="shared" si="3"/>
        <v>1071894</v>
      </c>
      <c r="P61" s="12">
        <f t="shared" si="3"/>
        <v>3370</v>
      </c>
      <c r="Q61" s="12">
        <f t="shared" si="3"/>
        <v>4243</v>
      </c>
      <c r="R61" s="12">
        <f t="shared" si="3"/>
        <v>110734</v>
      </c>
      <c r="S61" s="12">
        <f t="shared" si="3"/>
        <v>240</v>
      </c>
      <c r="T61" s="12">
        <f t="shared" si="3"/>
        <v>6595919</v>
      </c>
      <c r="V61" s="15"/>
    </row>
    <row r="62" spans="1:22" ht="15.6" thickTop="1" thickBot="1" x14ac:dyDescent="0.35">
      <c r="A62" s="11" t="s">
        <v>57</v>
      </c>
      <c r="B62" s="12">
        <f t="shared" ref="B62:T62" si="4">+B61+B31</f>
        <v>3997766</v>
      </c>
      <c r="C62" s="12">
        <f t="shared" si="4"/>
        <v>202646</v>
      </c>
      <c r="D62" s="12">
        <f t="shared" si="4"/>
        <v>898</v>
      </c>
      <c r="E62" s="12">
        <f t="shared" si="4"/>
        <v>13278</v>
      </c>
      <c r="F62" s="12">
        <f t="shared" si="4"/>
        <v>3506589</v>
      </c>
      <c r="G62" s="12">
        <f t="shared" si="4"/>
        <v>6703</v>
      </c>
      <c r="H62" s="12">
        <f t="shared" si="4"/>
        <v>34</v>
      </c>
      <c r="I62" s="12">
        <f t="shared" si="4"/>
        <v>309611</v>
      </c>
      <c r="J62" s="12">
        <f t="shared" si="4"/>
        <v>170343</v>
      </c>
      <c r="K62" s="12">
        <f t="shared" si="4"/>
        <v>994136</v>
      </c>
      <c r="L62" s="12">
        <f t="shared" si="4"/>
        <v>137421</v>
      </c>
      <c r="M62" s="12">
        <f t="shared" si="4"/>
        <v>105377</v>
      </c>
      <c r="N62" s="12">
        <f t="shared" si="4"/>
        <v>200710</v>
      </c>
      <c r="O62" s="12">
        <f t="shared" si="4"/>
        <v>2388176</v>
      </c>
      <c r="P62" s="12">
        <f t="shared" si="4"/>
        <v>63344</v>
      </c>
      <c r="Q62" s="12">
        <f t="shared" si="4"/>
        <v>15453</v>
      </c>
      <c r="R62" s="12">
        <f t="shared" si="4"/>
        <v>183430</v>
      </c>
      <c r="S62" s="12">
        <f t="shared" si="4"/>
        <v>8182</v>
      </c>
      <c r="T62" s="12">
        <f t="shared" si="4"/>
        <v>12304097</v>
      </c>
      <c r="V62" s="15"/>
    </row>
    <row r="63" spans="1:22" ht="15" thickTop="1" x14ac:dyDescent="0.3">
      <c r="A63" s="14" t="s">
        <v>78</v>
      </c>
      <c r="B63" s="14">
        <f>+(B62*100)/$T$62</f>
        <v>32.491340079649895</v>
      </c>
      <c r="C63" s="14">
        <f t="shared" ref="C63:S63" si="5">+(C62*100)/$T$62</f>
        <v>1.6469798636990589</v>
      </c>
      <c r="D63" s="14">
        <f t="shared" si="5"/>
        <v>7.2983819942251758E-3</v>
      </c>
      <c r="E63" s="14">
        <f t="shared" si="5"/>
        <v>0.10791527407496869</v>
      </c>
      <c r="F63" s="14">
        <f t="shared" si="5"/>
        <v>28.499360822659312</v>
      </c>
      <c r="G63" s="14">
        <f t="shared" si="5"/>
        <v>5.4477788983620656E-2</v>
      </c>
      <c r="H63" s="14">
        <f t="shared" si="5"/>
        <v>2.7633072138491755E-4</v>
      </c>
      <c r="I63" s="14">
        <f t="shared" si="5"/>
        <v>2.5163244405501679</v>
      </c>
      <c r="J63" s="14">
        <f t="shared" si="5"/>
        <v>1.3844412962609121</v>
      </c>
      <c r="K63" s="14">
        <f t="shared" si="5"/>
        <v>8.0797152363151881</v>
      </c>
      <c r="L63" s="14">
        <f t="shared" si="5"/>
        <v>1.1168718842187282</v>
      </c>
      <c r="M63" s="14">
        <f t="shared" si="5"/>
        <v>0.85643830668760168</v>
      </c>
      <c r="N63" s="14">
        <f t="shared" si="5"/>
        <v>1.6312452673284354</v>
      </c>
      <c r="O63" s="14">
        <f t="shared" si="5"/>
        <v>19.409599908063143</v>
      </c>
      <c r="P63" s="14">
        <f t="shared" si="5"/>
        <v>0.51482038868841817</v>
      </c>
      <c r="Q63" s="14">
        <f t="shared" si="5"/>
        <v>0.12559231286944503</v>
      </c>
      <c r="R63" s="14">
        <f t="shared" si="5"/>
        <v>1.4908042418716303</v>
      </c>
      <c r="S63" s="14">
        <f t="shared" si="5"/>
        <v>6.649817536386457E-2</v>
      </c>
      <c r="T63" s="14"/>
    </row>
    <row r="64" spans="1:22" x14ac:dyDescent="0.3">
      <c r="A64" s="3" t="s">
        <v>58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4"/>
    </row>
  </sheetData>
  <printOptions horizontalCentered="1"/>
  <pageMargins left="0" right="0" top="0.39370078740157483" bottom="0.39370078740157483" header="0" footer="0"/>
  <pageSetup paperSize="9" scale="56" orientation="landscape" horizontalDpi="1200" verticalDpi="1200" r:id="rId1"/>
  <headerFooter>
    <oddHeader>&amp;R&amp;G</oddHeader>
    <oddFooter>&amp;CFuente: Dpto de Aduanas e II.EE, procesados por FEPEX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FEPEX - Ana Isabel Jiménez Juárez</dc:creator>
  <cp:lastModifiedBy>FEPEX - Ana Isabel Jiménez Juárez</cp:lastModifiedBy>
  <cp:lastPrinted>2024-08-19T08:40:43Z</cp:lastPrinted>
  <dcterms:created xsi:type="dcterms:W3CDTF">2023-05-12T08:20:08Z</dcterms:created>
  <dcterms:modified xsi:type="dcterms:W3CDTF">2025-02-24T10:23:00Z</dcterms:modified>
</cp:coreProperties>
</file>