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PORTAL/Estadísticas/ADUANAS/FyH/Export/"/>
    </mc:Choice>
  </mc:AlternateContent>
  <xr:revisionPtr revIDLastSave="158" documentId="8_{157BB23D-D162-4861-947A-4A2A08C6C359}" xr6:coauthVersionLast="47" xr6:coauthVersionMax="47" xr10:uidLastSave="{79E15EBE-D8CF-4DB6-85B6-9E322E9912EE}"/>
  <bookViews>
    <workbookView xWindow="-108" yWindow="-108" windowWidth="23256" windowHeight="12456" activeTab="1" xr2:uid="{98357577-0C59-43CE-ADB2-F9711BA289E5}"/>
  </bookViews>
  <sheets>
    <sheet name="2022" sheetId="7" r:id="rId1"/>
    <sheet name="2023" sheetId="1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1" i="17" l="1"/>
  <c r="AA61" i="17"/>
  <c r="AA62" i="17" s="1"/>
  <c r="Z61" i="17"/>
  <c r="Z62" i="17" s="1"/>
  <c r="Y61" i="17"/>
  <c r="X61" i="17"/>
  <c r="W61" i="17"/>
  <c r="V61" i="17"/>
  <c r="U61" i="17"/>
  <c r="T61" i="17"/>
  <c r="S61" i="17"/>
  <c r="R61" i="17"/>
  <c r="Q61" i="17"/>
  <c r="P61" i="17"/>
  <c r="O61" i="17"/>
  <c r="O62" i="17" s="1"/>
  <c r="N61" i="17"/>
  <c r="N62" i="17" s="1"/>
  <c r="M61" i="17"/>
  <c r="L61" i="17"/>
  <c r="K61" i="17"/>
  <c r="J61" i="17"/>
  <c r="I61" i="17"/>
  <c r="H61" i="17"/>
  <c r="G61" i="17"/>
  <c r="F61" i="17"/>
  <c r="E61" i="17"/>
  <c r="D61" i="17"/>
  <c r="C61" i="17"/>
  <c r="C62" i="17" s="1"/>
  <c r="B61" i="17"/>
  <c r="B62" i="17" s="1"/>
  <c r="AC60" i="17"/>
  <c r="AD60" i="17" s="1"/>
  <c r="AC59" i="17"/>
  <c r="AD59" i="17" s="1"/>
  <c r="AC58" i="17"/>
  <c r="AD58" i="17" s="1"/>
  <c r="AC57" i="17"/>
  <c r="AD57" i="17" s="1"/>
  <c r="AC56" i="17"/>
  <c r="AD56" i="17" s="1"/>
  <c r="AC55" i="17"/>
  <c r="AD55" i="17" s="1"/>
  <c r="AC54" i="17"/>
  <c r="AD54" i="17" s="1"/>
  <c r="AC53" i="17"/>
  <c r="AD53" i="17" s="1"/>
  <c r="AC52" i="17"/>
  <c r="AD52" i="17" s="1"/>
  <c r="AC51" i="17"/>
  <c r="AD51" i="17" s="1"/>
  <c r="AC50" i="17"/>
  <c r="AD50" i="17" s="1"/>
  <c r="AC49" i="17"/>
  <c r="AD49" i="17" s="1"/>
  <c r="AC48" i="17"/>
  <c r="AD48" i="17" s="1"/>
  <c r="AC47" i="17"/>
  <c r="AD47" i="17" s="1"/>
  <c r="AC46" i="17"/>
  <c r="AD46" i="17" s="1"/>
  <c r="AC45" i="17"/>
  <c r="AD45" i="17" s="1"/>
  <c r="AC44" i="17"/>
  <c r="AD44" i="17" s="1"/>
  <c r="AC43" i="17"/>
  <c r="AD43" i="17" s="1"/>
  <c r="AC42" i="17"/>
  <c r="AD42" i="17" s="1"/>
  <c r="AC41" i="17"/>
  <c r="AD41" i="17" s="1"/>
  <c r="AC40" i="17"/>
  <c r="AD40" i="17" s="1"/>
  <c r="AC39" i="17"/>
  <c r="AD39" i="17" s="1"/>
  <c r="AC38" i="17"/>
  <c r="AD38" i="17" s="1"/>
  <c r="AC37" i="17"/>
  <c r="AD37" i="17" s="1"/>
  <c r="AC36" i="17"/>
  <c r="AD36" i="17" s="1"/>
  <c r="AC35" i="17"/>
  <c r="AD35" i="17" s="1"/>
  <c r="AC34" i="17"/>
  <c r="AD34" i="17" s="1"/>
  <c r="AC33" i="17"/>
  <c r="AD33" i="17" s="1"/>
  <c r="AC32" i="17"/>
  <c r="AD32" i="17" s="1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C30" i="17"/>
  <c r="AD30" i="17" s="1"/>
  <c r="AC29" i="17"/>
  <c r="AD29" i="17" s="1"/>
  <c r="AC28" i="17"/>
  <c r="AD28" i="17" s="1"/>
  <c r="AC27" i="17"/>
  <c r="AD27" i="17" s="1"/>
  <c r="AC26" i="17"/>
  <c r="AD26" i="17" s="1"/>
  <c r="AC25" i="17"/>
  <c r="AD25" i="17" s="1"/>
  <c r="AC24" i="17"/>
  <c r="AD24" i="17" s="1"/>
  <c r="AC23" i="17"/>
  <c r="AD23" i="17" s="1"/>
  <c r="AC22" i="17"/>
  <c r="AD22" i="17" s="1"/>
  <c r="AC21" i="17"/>
  <c r="AD21" i="17" s="1"/>
  <c r="AC20" i="17"/>
  <c r="AD20" i="17" s="1"/>
  <c r="AC19" i="17"/>
  <c r="AD19" i="17" s="1"/>
  <c r="AC18" i="17"/>
  <c r="AD18" i="17" s="1"/>
  <c r="AC17" i="17"/>
  <c r="AD17" i="17" s="1"/>
  <c r="AC16" i="17"/>
  <c r="AD16" i="17" s="1"/>
  <c r="AC15" i="17"/>
  <c r="AD15" i="17" s="1"/>
  <c r="AC14" i="17"/>
  <c r="AD14" i="17" s="1"/>
  <c r="AC13" i="17"/>
  <c r="AD13" i="17" s="1"/>
  <c r="AC12" i="17"/>
  <c r="AD12" i="17" s="1"/>
  <c r="AC11" i="17"/>
  <c r="AD11" i="17" s="1"/>
  <c r="AC10" i="17"/>
  <c r="AD10" i="17" s="1"/>
  <c r="AC9" i="17"/>
  <c r="AD9" i="17" s="1"/>
  <c r="AC8" i="17"/>
  <c r="P62" i="17" l="1"/>
  <c r="Q62" i="17"/>
  <c r="F62" i="17"/>
  <c r="R62" i="17"/>
  <c r="AB62" i="17"/>
  <c r="E62" i="17"/>
  <c r="L62" i="17"/>
  <c r="X62" i="17"/>
  <c r="M62" i="17"/>
  <c r="D62" i="17"/>
  <c r="G62" i="17"/>
  <c r="S62" i="17"/>
  <c r="T62" i="17"/>
  <c r="H62" i="17"/>
  <c r="AC31" i="17"/>
  <c r="I62" i="17"/>
  <c r="J62" i="17"/>
  <c r="V62" i="17"/>
  <c r="U62" i="17"/>
  <c r="K62" i="17"/>
  <c r="W62" i="17"/>
  <c r="Y62" i="17"/>
  <c r="AD61" i="17"/>
  <c r="AD8" i="17"/>
  <c r="AD31" i="17" s="1"/>
  <c r="AC61" i="17"/>
  <c r="AC62" i="17" l="1"/>
  <c r="AD62" i="17"/>
  <c r="AD60" i="7" l="1"/>
  <c r="AC60" i="7"/>
  <c r="AC59" i="7"/>
  <c r="AD59" i="7" s="1"/>
  <c r="AC58" i="7"/>
  <c r="AD58" i="7" s="1"/>
  <c r="AC57" i="7"/>
  <c r="AD57" i="7" s="1"/>
  <c r="AD56" i="7"/>
  <c r="AC56" i="7"/>
  <c r="AC55" i="7"/>
  <c r="AD55" i="7" s="1"/>
  <c r="AC54" i="7"/>
  <c r="AD54" i="7" s="1"/>
  <c r="AC53" i="7"/>
  <c r="AD53" i="7" s="1"/>
  <c r="AC52" i="7"/>
  <c r="AD52" i="7" s="1"/>
  <c r="AC51" i="7"/>
  <c r="AD51" i="7" s="1"/>
  <c r="AC50" i="7"/>
  <c r="AD50" i="7" s="1"/>
  <c r="AC49" i="7"/>
  <c r="AD49" i="7" s="1"/>
  <c r="AD48" i="7"/>
  <c r="AC48" i="7"/>
  <c r="AC47" i="7"/>
  <c r="AD47" i="7" s="1"/>
  <c r="AC46" i="7"/>
  <c r="AD46" i="7" s="1"/>
  <c r="AC45" i="7"/>
  <c r="AD45" i="7" s="1"/>
  <c r="AC44" i="7"/>
  <c r="AD44" i="7" s="1"/>
  <c r="AC43" i="7"/>
  <c r="AD43" i="7" s="1"/>
  <c r="AC42" i="7"/>
  <c r="AD42" i="7" s="1"/>
  <c r="AC41" i="7"/>
  <c r="AD41" i="7" s="1"/>
  <c r="AC40" i="7"/>
  <c r="AD40" i="7" s="1"/>
  <c r="AC39" i="7"/>
  <c r="AD39" i="7" s="1"/>
  <c r="AC38" i="7"/>
  <c r="AD38" i="7" s="1"/>
  <c r="AC37" i="7"/>
  <c r="AD37" i="7" s="1"/>
  <c r="AC36" i="7"/>
  <c r="AD36" i="7" s="1"/>
  <c r="AC35" i="7"/>
  <c r="AD35" i="7" s="1"/>
  <c r="AC34" i="7"/>
  <c r="AD34" i="7" s="1"/>
  <c r="AC33" i="7"/>
  <c r="AD33" i="7" s="1"/>
  <c r="AC32" i="7"/>
  <c r="AC61" i="7" s="1"/>
  <c r="AC30" i="7"/>
  <c r="AD30" i="7" s="1"/>
  <c r="AC29" i="7"/>
  <c r="AD29" i="7" s="1"/>
  <c r="AC28" i="7"/>
  <c r="AD28" i="7" s="1"/>
  <c r="AD27" i="7"/>
  <c r="AC27" i="7"/>
  <c r="AC26" i="7"/>
  <c r="AD26" i="7" s="1"/>
  <c r="AC25" i="7"/>
  <c r="AD25" i="7" s="1"/>
  <c r="AC24" i="7"/>
  <c r="AD24" i="7" s="1"/>
  <c r="AD23" i="7"/>
  <c r="AC23" i="7"/>
  <c r="AC22" i="7"/>
  <c r="AD22" i="7" s="1"/>
  <c r="AC21" i="7"/>
  <c r="AD21" i="7" s="1"/>
  <c r="AD20" i="7"/>
  <c r="AC20" i="7"/>
  <c r="AD19" i="7"/>
  <c r="AC19" i="7"/>
  <c r="AC18" i="7"/>
  <c r="AD18" i="7" s="1"/>
  <c r="AC17" i="7"/>
  <c r="AD17" i="7" s="1"/>
  <c r="AC16" i="7"/>
  <c r="AD16" i="7" s="1"/>
  <c r="AC15" i="7"/>
  <c r="AD15" i="7" s="1"/>
  <c r="AC14" i="7"/>
  <c r="AD14" i="7" s="1"/>
  <c r="AD13" i="7"/>
  <c r="AC13" i="7"/>
  <c r="AD12" i="7"/>
  <c r="AC12" i="7"/>
  <c r="AD11" i="7"/>
  <c r="AC11" i="7"/>
  <c r="AC10" i="7"/>
  <c r="AD10" i="7" s="1"/>
  <c r="AD9" i="7"/>
  <c r="AC9" i="7"/>
  <c r="AC8" i="7"/>
  <c r="AD8" i="7" s="1"/>
  <c r="AA61" i="7"/>
  <c r="Z61" i="7"/>
  <c r="Y61" i="7"/>
  <c r="X61" i="7"/>
  <c r="W61" i="7"/>
  <c r="V61" i="7"/>
  <c r="U61" i="7"/>
  <c r="T61" i="7"/>
  <c r="S61" i="7"/>
  <c r="R61" i="7"/>
  <c r="Q61" i="7"/>
  <c r="P6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61" i="7"/>
  <c r="N61" i="7"/>
  <c r="M61" i="7"/>
  <c r="O31" i="7"/>
  <c r="N31" i="7"/>
  <c r="M31" i="7"/>
  <c r="AB61" i="7"/>
  <c r="L61" i="7"/>
  <c r="K61" i="7"/>
  <c r="J61" i="7"/>
  <c r="I61" i="7"/>
  <c r="H61" i="7"/>
  <c r="G61" i="7"/>
  <c r="F61" i="7"/>
  <c r="E61" i="7"/>
  <c r="D61" i="7"/>
  <c r="C61" i="7"/>
  <c r="B61" i="7"/>
  <c r="L31" i="7"/>
  <c r="K31" i="7"/>
  <c r="J31" i="7"/>
  <c r="I31" i="7"/>
  <c r="H31" i="7"/>
  <c r="G31" i="7"/>
  <c r="F31" i="7"/>
  <c r="E31" i="7"/>
  <c r="D31" i="7"/>
  <c r="C31" i="7"/>
  <c r="B31" i="7"/>
  <c r="AD32" i="7" l="1"/>
  <c r="AD61" i="7" s="1"/>
  <c r="AA62" i="7"/>
  <c r="AC31" i="7"/>
  <c r="AD31" i="7"/>
  <c r="AD62" i="7"/>
  <c r="AC62" i="7"/>
  <c r="Q62" i="7"/>
  <c r="Y62" i="7"/>
  <c r="R62" i="7"/>
  <c r="Z62" i="7"/>
  <c r="S62" i="7"/>
  <c r="P62" i="7"/>
  <c r="X62" i="7"/>
  <c r="T62" i="7"/>
  <c r="U62" i="7"/>
  <c r="V62" i="7"/>
  <c r="W62" i="7"/>
  <c r="N62" i="7"/>
  <c r="O62" i="7"/>
  <c r="M62" i="7"/>
  <c r="H62" i="7"/>
  <c r="G62" i="7"/>
  <c r="I62" i="7"/>
  <c r="B62" i="7"/>
  <c r="J62" i="7"/>
  <c r="D62" i="7"/>
  <c r="L62" i="7"/>
  <c r="C62" i="7"/>
  <c r="K62" i="7"/>
  <c r="AE61" i="7"/>
  <c r="E62" i="7"/>
  <c r="AB62" i="7"/>
  <c r="F62" i="7"/>
  <c r="AE62" i="7" l="1"/>
</calcChain>
</file>

<file path=xl/sharedStrings.xml><?xml version="1.0" encoding="utf-8"?>
<sst xmlns="http://schemas.openxmlformats.org/spreadsheetml/2006/main" count="178" uniqueCount="90">
  <si>
    <t>AÑO 2022</t>
  </si>
  <si>
    <t>TOTAL</t>
  </si>
  <si>
    <t>Acelga</t>
  </si>
  <si>
    <t>Ajo</t>
  </si>
  <si>
    <t>Alcachofa</t>
  </si>
  <si>
    <t>Apio</t>
  </si>
  <si>
    <t>Berenjena</t>
  </si>
  <si>
    <t>Calabacín</t>
  </si>
  <si>
    <t>Calabaza</t>
  </si>
  <si>
    <t>Cebolla</t>
  </si>
  <si>
    <t>Coles</t>
  </si>
  <si>
    <t>Endivia y escarola</t>
  </si>
  <si>
    <t>Espárrago</t>
  </si>
  <si>
    <t>Espinaca</t>
  </si>
  <si>
    <t>Guisante</t>
  </si>
  <si>
    <t>Judía verde</t>
  </si>
  <si>
    <t>Lechuga</t>
  </si>
  <si>
    <t>Maíz dulce</t>
  </si>
  <si>
    <t>Patata</t>
  </si>
  <si>
    <t>Pepino</t>
  </si>
  <si>
    <t>Pimiento</t>
  </si>
  <si>
    <t>Puerro</t>
  </si>
  <si>
    <t>Tomate</t>
  </si>
  <si>
    <t>Zanahoria</t>
  </si>
  <si>
    <t>Otras hortalizas frescas</t>
  </si>
  <si>
    <t>T. HORTALIZAS</t>
  </si>
  <si>
    <t>Aguacate</t>
  </si>
  <si>
    <t>Albaricoque</t>
  </si>
  <si>
    <t>Arándano</t>
  </si>
  <si>
    <t>Caqui</t>
  </si>
  <si>
    <t>Cereza y guinda</t>
  </si>
  <si>
    <t>Ciruela</t>
  </si>
  <si>
    <t>Frambuesa</t>
  </si>
  <si>
    <t>Fresa</t>
  </si>
  <si>
    <t>Grosella</t>
  </si>
  <si>
    <t>Higo fresco</t>
  </si>
  <si>
    <t>Kiwi</t>
  </si>
  <si>
    <t>Limón y lima</t>
  </si>
  <si>
    <t>Mandarina</t>
  </si>
  <si>
    <t>Mango, guayaba</t>
  </si>
  <si>
    <t>Manzana</t>
  </si>
  <si>
    <t>Melocotón</t>
  </si>
  <si>
    <t>Melón</t>
  </si>
  <si>
    <t>Mora</t>
  </si>
  <si>
    <t>Naranja</t>
  </si>
  <si>
    <t>Nectarina</t>
  </si>
  <si>
    <t>Otros cítricos</t>
  </si>
  <si>
    <t>Paraguaya</t>
  </si>
  <si>
    <t>Pera</t>
  </si>
  <si>
    <t>Piña</t>
  </si>
  <si>
    <t>Plátano</t>
  </si>
  <si>
    <t>Pomelo</t>
  </si>
  <si>
    <t>Sandía</t>
  </si>
  <si>
    <t>Uva de mesa</t>
  </si>
  <si>
    <t>Otras frutas</t>
  </si>
  <si>
    <t>TOTAL FRUTAS</t>
  </si>
  <si>
    <t>TOTAL F. Y H.</t>
  </si>
  <si>
    <t>* Datos sin consolidar</t>
  </si>
  <si>
    <t>UE-27</t>
  </si>
  <si>
    <t>ExtraUE-27</t>
  </si>
  <si>
    <t>Alemania</t>
  </si>
  <si>
    <t>Austria</t>
  </si>
  <si>
    <t>Bélgica</t>
  </si>
  <si>
    <t>Bulgaria</t>
  </si>
  <si>
    <t>Chipre</t>
  </si>
  <si>
    <t>Croacia</t>
  </si>
  <si>
    <t>Dinam</t>
  </si>
  <si>
    <t>Eslovaquia</t>
  </si>
  <si>
    <t>Eslovenia</t>
  </si>
  <si>
    <t>Estonia</t>
  </si>
  <si>
    <t>Finland</t>
  </si>
  <si>
    <t>Francia</t>
  </si>
  <si>
    <t>Grecia</t>
  </si>
  <si>
    <t>Hungría</t>
  </si>
  <si>
    <t>Irlanda</t>
  </si>
  <si>
    <t>Islandia</t>
  </si>
  <si>
    <t>Italia</t>
  </si>
  <si>
    <t>Letonia</t>
  </si>
  <si>
    <t>Lituania</t>
  </si>
  <si>
    <t>Luxemb</t>
  </si>
  <si>
    <t>Malta</t>
  </si>
  <si>
    <t>P.Bajos</t>
  </si>
  <si>
    <t>Polonia</t>
  </si>
  <si>
    <t>Portugal</t>
  </si>
  <si>
    <t>R.Checa</t>
  </si>
  <si>
    <t>Rumanía</t>
  </si>
  <si>
    <t>Suecia</t>
  </si>
  <si>
    <t>EXPORTACIONES ESPAÑOLAS DE FRUTAS Y HORTALIZAS FRESCAS POR PAÍSES DESTINO UE-27</t>
  </si>
  <si>
    <t>MILES DE EUROS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</si>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</sst>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0" borderId="0"/>
    <xf numFmtId="0" fontId="7" fillId="0" borderId="1" applyNumberFormat="0" applyFill="0" applyAlignment="0" applyProtection="0"/>
    <xf numFmtId="0" fontId="1" fillId="2" borderId="0" applyNumberFormat="0" applyBorder="0" applyAlignment="0" applyProtection="0"/>
  </cellStyleXfs>
  <cellXfs count="20">
    <xf numFmtId="0" fontId="0" fillId="0" borderId="0" xfId="0"/>
    <xf numFmtId="3" fontId="3" fillId="0" borderId="0" xfId="1" applyNumberFormat="1" applyFont="1"/>
    <xf numFmtId="0" fontId="4" fillId="0" borderId="0" xfId="1" applyFont="1"/>
    <xf numFmtId="3" fontId="5" fillId="0" borderId="0" xfId="1" applyNumberFormat="1" applyFont="1"/>
    <xf numFmtId="3" fontId="6" fillId="0" borderId="0" xfId="1" applyNumberFormat="1" applyFont="1"/>
    <xf numFmtId="0" fontId="3" fillId="0" borderId="0" xfId="1" applyFont="1"/>
    <xf numFmtId="0" fontId="5" fillId="0" borderId="0" xfId="1" applyFont="1"/>
    <xf numFmtId="3" fontId="7" fillId="0" borderId="1" xfId="2" applyNumberFormat="1" applyFill="1" applyAlignment="1">
      <alignment horizontal="center"/>
    </xf>
    <xf numFmtId="3" fontId="8" fillId="0" borderId="0" xfId="3" applyNumberFormat="1" applyFont="1" applyFill="1" applyBorder="1" applyAlignment="1">
      <alignment horizontal="left"/>
    </xf>
    <xf numFmtId="3" fontId="9" fillId="0" borderId="0" xfId="3" applyNumberFormat="1" applyFont="1" applyFill="1" applyBorder="1"/>
    <xf numFmtId="3" fontId="7" fillId="0" borderId="0" xfId="3" applyNumberFormat="1" applyFont="1" applyFill="1" applyBorder="1" applyAlignment="1">
      <alignment horizontal="right"/>
    </xf>
    <xf numFmtId="3" fontId="7" fillId="0" borderId="1" xfId="2" applyNumberFormat="1" applyFill="1" applyAlignment="1">
      <alignment horizontal="right"/>
    </xf>
    <xf numFmtId="3" fontId="7" fillId="0" borderId="1" xfId="2" applyNumberFormat="1" applyFill="1"/>
    <xf numFmtId="3" fontId="8" fillId="0" borderId="0" xfId="3" applyNumberFormat="1" applyFont="1" applyFill="1" applyBorder="1"/>
    <xf numFmtId="3" fontId="7" fillId="0" borderId="0" xfId="3" applyNumberFormat="1" applyFont="1" applyFill="1" applyBorder="1"/>
    <xf numFmtId="3" fontId="0" fillId="0" borderId="0" xfId="0" applyNumberFormat="1"/>
    <xf numFmtId="0" fontId="11" fillId="0" borderId="0" xfId="1" applyFont="1"/>
    <xf numFmtId="0" fontId="6" fillId="0" borderId="0" xfId="1" applyFont="1"/>
    <xf numFmtId="3" fontId="12" fillId="0" borderId="0" xfId="3" applyNumberFormat="1" applyFont="1" applyFill="1" applyBorder="1"/>
    <xf numFmtId="0" fontId="10" fillId="0" borderId="0" xfId="0" applyFont="1"/>
  </cellXfs>
  <cellStyles count="4">
    <cellStyle name="20% - Énfasis3 2" xfId="3" xr:uid="{090C7E6F-5FD7-4A96-B133-F37DAF1E60B0}"/>
    <cellStyle name="Normal" xfId="0" builtinId="0"/>
    <cellStyle name="Normal 2" xfId="1" xr:uid="{9391B1AC-21A2-47A9-B428-64CFF092F69D}"/>
    <cellStyle name="Total 2" xfId="2" xr:uid="{E5AE360B-64E9-46D8-AEE0-31CA3B5B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E754B-BAD0-449E-9920-355B7FE59185}">
  <sheetPr>
    <pageSetUpPr fitToPage="1"/>
  </sheetPr>
  <dimension ref="A3:AF64"/>
  <sheetViews>
    <sheetView workbookViewId="0">
      <selection activeCell="N66" sqref="N66"/>
    </sheetView>
  </sheetViews>
  <sheetFormatPr baseColWidth="10" defaultRowHeight="14.4" x14ac:dyDescent="0.3"/>
  <cols>
    <col min="1" max="1" width="21.88671875" customWidth="1"/>
    <col min="2" max="28" width="9" customWidth="1"/>
    <col min="29" max="31" width="9.6640625" style="19" customWidth="1"/>
  </cols>
  <sheetData>
    <row r="3" spans="1:32" ht="18" x14ac:dyDescent="0.35">
      <c r="A3" s="1" t="s">
        <v>87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6"/>
      <c r="AD3" s="16"/>
      <c r="AE3" s="16"/>
    </row>
    <row r="4" spans="1:32" ht="18" x14ac:dyDescent="0.35">
      <c r="A4" s="1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</row>
    <row r="5" spans="1:32" ht="18" x14ac:dyDescent="0.35">
      <c r="A5" s="5" t="s">
        <v>88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7"/>
      <c r="AD5" s="17"/>
      <c r="AE5" s="17"/>
    </row>
    <row r="6" spans="1:32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7"/>
      <c r="AD6" s="17"/>
      <c r="AE6" s="17"/>
    </row>
    <row r="7" spans="1:32" ht="15" thickBot="1" x14ac:dyDescent="0.35">
      <c r="A7" s="7"/>
      <c r="B7" s="7" t="s">
        <v>60</v>
      </c>
      <c r="C7" s="7" t="s">
        <v>61</v>
      </c>
      <c r="D7" s="7" t="s">
        <v>62</v>
      </c>
      <c r="E7" s="7" t="s">
        <v>63</v>
      </c>
      <c r="F7" s="7" t="s">
        <v>64</v>
      </c>
      <c r="G7" s="7" t="s">
        <v>65</v>
      </c>
      <c r="H7" s="7" t="s">
        <v>66</v>
      </c>
      <c r="I7" s="7" t="s">
        <v>67</v>
      </c>
      <c r="J7" s="7" t="s">
        <v>68</v>
      </c>
      <c r="K7" s="7" t="s">
        <v>69</v>
      </c>
      <c r="L7" s="7" t="s">
        <v>70</v>
      </c>
      <c r="M7" s="7" t="s">
        <v>71</v>
      </c>
      <c r="N7" s="7" t="s">
        <v>72</v>
      </c>
      <c r="O7" s="7" t="s">
        <v>73</v>
      </c>
      <c r="P7" s="7" t="s">
        <v>74</v>
      </c>
      <c r="Q7" s="7" t="s">
        <v>75</v>
      </c>
      <c r="R7" s="7" t="s">
        <v>76</v>
      </c>
      <c r="S7" s="7" t="s">
        <v>77</v>
      </c>
      <c r="T7" s="7" t="s">
        <v>78</v>
      </c>
      <c r="U7" s="7" t="s">
        <v>79</v>
      </c>
      <c r="V7" s="7" t="s">
        <v>80</v>
      </c>
      <c r="W7" s="7" t="s">
        <v>81</v>
      </c>
      <c r="X7" s="7" t="s">
        <v>82</v>
      </c>
      <c r="Y7" s="7" t="s">
        <v>83</v>
      </c>
      <c r="Z7" s="7" t="s">
        <v>84</v>
      </c>
      <c r="AA7" s="7" t="s">
        <v>85</v>
      </c>
      <c r="AB7" s="7" t="s">
        <v>86</v>
      </c>
      <c r="AC7" s="7" t="s">
        <v>58</v>
      </c>
      <c r="AD7" s="7" t="s">
        <v>59</v>
      </c>
      <c r="AE7" s="7" t="s">
        <v>1</v>
      </c>
    </row>
    <row r="8" spans="1:32" ht="15" thickTop="1" x14ac:dyDescent="0.3">
      <c r="A8" s="8" t="s">
        <v>2</v>
      </c>
      <c r="B8" s="9">
        <v>1230</v>
      </c>
      <c r="C8" s="9">
        <v>16</v>
      </c>
      <c r="D8" s="9">
        <v>221</v>
      </c>
      <c r="E8" s="9">
        <v>3</v>
      </c>
      <c r="F8" s="9"/>
      <c r="G8" s="9">
        <v>2</v>
      </c>
      <c r="H8" s="9">
        <v>24</v>
      </c>
      <c r="I8" s="9">
        <v>2</v>
      </c>
      <c r="J8" s="9">
        <v>1</v>
      </c>
      <c r="K8" s="9">
        <v>0</v>
      </c>
      <c r="L8" s="9">
        <v>5</v>
      </c>
      <c r="M8" s="9">
        <v>1637</v>
      </c>
      <c r="N8" s="9">
        <v>1</v>
      </c>
      <c r="O8" s="9">
        <v>17</v>
      </c>
      <c r="P8" s="9">
        <v>18</v>
      </c>
      <c r="Q8" s="9"/>
      <c r="R8" s="9">
        <v>300</v>
      </c>
      <c r="S8" s="9"/>
      <c r="T8" s="9"/>
      <c r="U8" s="9">
        <v>11</v>
      </c>
      <c r="V8" s="9">
        <v>3</v>
      </c>
      <c r="W8" s="9">
        <v>733</v>
      </c>
      <c r="X8" s="9">
        <v>35</v>
      </c>
      <c r="Y8" s="9">
        <v>175</v>
      </c>
      <c r="Z8" s="9">
        <v>53</v>
      </c>
      <c r="AA8" s="9">
        <v>8</v>
      </c>
      <c r="AB8" s="9">
        <v>495</v>
      </c>
      <c r="AC8" s="18">
        <f>SUM(B8:AB8)</f>
        <v>4990</v>
      </c>
      <c r="AD8" s="18">
        <f>+AE8-AC8</f>
        <v>2067.9015199999994</v>
      </c>
      <c r="AE8" s="10">
        <v>7057.9015199999994</v>
      </c>
      <c r="AF8" s="15"/>
    </row>
    <row r="9" spans="1:32" x14ac:dyDescent="0.3">
      <c r="A9" s="8" t="s">
        <v>3</v>
      </c>
      <c r="B9" s="9">
        <v>77108</v>
      </c>
      <c r="C9" s="9">
        <v>1568</v>
      </c>
      <c r="D9" s="9">
        <v>5798</v>
      </c>
      <c r="E9" s="9">
        <v>481</v>
      </c>
      <c r="F9" s="9"/>
      <c r="G9" s="9">
        <v>1047</v>
      </c>
      <c r="H9" s="9">
        <v>5493</v>
      </c>
      <c r="I9" s="9">
        <v>2158</v>
      </c>
      <c r="J9" s="9">
        <v>78</v>
      </c>
      <c r="K9" s="9">
        <v>52</v>
      </c>
      <c r="L9" s="9">
        <v>1861</v>
      </c>
      <c r="M9" s="9">
        <v>35420</v>
      </c>
      <c r="N9" s="9">
        <v>1279</v>
      </c>
      <c r="O9" s="9">
        <v>3810</v>
      </c>
      <c r="P9" s="9">
        <v>2306</v>
      </c>
      <c r="Q9" s="9">
        <v>3</v>
      </c>
      <c r="R9" s="9">
        <v>35371</v>
      </c>
      <c r="S9" s="9">
        <v>532</v>
      </c>
      <c r="T9" s="9">
        <v>16</v>
      </c>
      <c r="U9" s="9">
        <v>42</v>
      </c>
      <c r="V9" s="9">
        <v>502</v>
      </c>
      <c r="W9" s="9">
        <v>12478</v>
      </c>
      <c r="X9" s="9">
        <v>13126</v>
      </c>
      <c r="Y9" s="9">
        <v>12665</v>
      </c>
      <c r="Z9" s="9">
        <v>11103</v>
      </c>
      <c r="AA9" s="9">
        <v>2835</v>
      </c>
      <c r="AB9" s="9">
        <v>5479</v>
      </c>
      <c r="AC9" s="18">
        <f t="shared" ref="AC9:AC30" si="0">SUM(B9:AB9)</f>
        <v>232611</v>
      </c>
      <c r="AD9" s="18">
        <f t="shared" ref="AD9:AD30" si="1">+AE9-AC9</f>
        <v>149370.22242999997</v>
      </c>
      <c r="AE9" s="10">
        <v>381981.22242999997</v>
      </c>
    </row>
    <row r="10" spans="1:32" x14ac:dyDescent="0.3">
      <c r="A10" s="8" t="s">
        <v>4</v>
      </c>
      <c r="B10" s="9">
        <v>1948</v>
      </c>
      <c r="C10" s="9">
        <v>20</v>
      </c>
      <c r="D10" s="9">
        <v>630</v>
      </c>
      <c r="E10" s="9">
        <v>43</v>
      </c>
      <c r="F10" s="9"/>
      <c r="G10" s="9">
        <v>4</v>
      </c>
      <c r="H10" s="9">
        <v>114</v>
      </c>
      <c r="I10" s="9"/>
      <c r="J10" s="9">
        <v>0</v>
      </c>
      <c r="K10" s="9">
        <v>2</v>
      </c>
      <c r="L10" s="9"/>
      <c r="M10" s="9">
        <v>13591</v>
      </c>
      <c r="N10" s="9">
        <v>1</v>
      </c>
      <c r="O10" s="9">
        <v>1</v>
      </c>
      <c r="P10" s="9">
        <v>3</v>
      </c>
      <c r="Q10" s="9"/>
      <c r="R10" s="9">
        <v>1200</v>
      </c>
      <c r="S10" s="9"/>
      <c r="T10" s="9"/>
      <c r="U10" s="9">
        <v>28</v>
      </c>
      <c r="V10" s="9"/>
      <c r="W10" s="9">
        <v>1881</v>
      </c>
      <c r="X10" s="9">
        <v>93</v>
      </c>
      <c r="Y10" s="9">
        <v>55</v>
      </c>
      <c r="Z10" s="9">
        <v>2</v>
      </c>
      <c r="AA10" s="9">
        <v>0</v>
      </c>
      <c r="AB10" s="9">
        <v>158</v>
      </c>
      <c r="AC10" s="18">
        <f t="shared" si="0"/>
        <v>19774</v>
      </c>
      <c r="AD10" s="18">
        <f t="shared" si="1"/>
        <v>589.41478999999526</v>
      </c>
      <c r="AE10" s="10">
        <v>20363.414789999995</v>
      </c>
    </row>
    <row r="11" spans="1:32" x14ac:dyDescent="0.3">
      <c r="A11" s="8" t="s">
        <v>5</v>
      </c>
      <c r="B11" s="9">
        <v>21989</v>
      </c>
      <c r="C11" s="9">
        <v>489</v>
      </c>
      <c r="D11" s="9">
        <v>3821</v>
      </c>
      <c r="E11" s="9">
        <v>93</v>
      </c>
      <c r="F11" s="9"/>
      <c r="G11" s="9">
        <v>1</v>
      </c>
      <c r="H11" s="9">
        <v>1311</v>
      </c>
      <c r="I11" s="9">
        <v>684</v>
      </c>
      <c r="J11" s="9">
        <v>67</v>
      </c>
      <c r="K11" s="9">
        <v>76</v>
      </c>
      <c r="L11" s="9">
        <v>303</v>
      </c>
      <c r="M11" s="9">
        <v>5278</v>
      </c>
      <c r="N11" s="9">
        <v>121</v>
      </c>
      <c r="O11" s="9">
        <v>672</v>
      </c>
      <c r="P11" s="9">
        <v>1617</v>
      </c>
      <c r="Q11" s="9"/>
      <c r="R11" s="9">
        <v>2554</v>
      </c>
      <c r="S11" s="9">
        <v>196</v>
      </c>
      <c r="T11" s="9">
        <v>200</v>
      </c>
      <c r="U11" s="9">
        <v>21</v>
      </c>
      <c r="V11" s="9">
        <v>19</v>
      </c>
      <c r="W11" s="9">
        <v>7965</v>
      </c>
      <c r="X11" s="9">
        <v>3058</v>
      </c>
      <c r="Y11" s="9">
        <v>631</v>
      </c>
      <c r="Z11" s="9">
        <v>961</v>
      </c>
      <c r="AA11" s="9">
        <v>282</v>
      </c>
      <c r="AB11" s="9">
        <v>1126</v>
      </c>
      <c r="AC11" s="18">
        <f t="shared" si="0"/>
        <v>53535</v>
      </c>
      <c r="AD11" s="18">
        <f t="shared" si="1"/>
        <v>30193.938929999989</v>
      </c>
      <c r="AE11" s="10">
        <v>83728.938929999989</v>
      </c>
    </row>
    <row r="12" spans="1:32" x14ac:dyDescent="0.3">
      <c r="A12" s="8" t="s">
        <v>6</v>
      </c>
      <c r="B12" s="9">
        <v>47136</v>
      </c>
      <c r="C12" s="9">
        <v>2553</v>
      </c>
      <c r="D12" s="9">
        <v>4316</v>
      </c>
      <c r="E12" s="9">
        <v>199</v>
      </c>
      <c r="F12" s="9">
        <v>10</v>
      </c>
      <c r="G12" s="9">
        <v>512</v>
      </c>
      <c r="H12" s="9">
        <v>1851</v>
      </c>
      <c r="I12" s="9">
        <v>510</v>
      </c>
      <c r="J12" s="9">
        <v>71</v>
      </c>
      <c r="K12" s="9">
        <v>360</v>
      </c>
      <c r="L12" s="9">
        <v>655</v>
      </c>
      <c r="M12" s="9">
        <v>58552</v>
      </c>
      <c r="N12" s="9">
        <v>684</v>
      </c>
      <c r="O12" s="9">
        <v>1785</v>
      </c>
      <c r="P12" s="9">
        <v>652</v>
      </c>
      <c r="Q12" s="9"/>
      <c r="R12" s="9">
        <v>20344</v>
      </c>
      <c r="S12" s="9">
        <v>399</v>
      </c>
      <c r="T12" s="9">
        <v>280</v>
      </c>
      <c r="U12" s="9">
        <v>307</v>
      </c>
      <c r="V12" s="9">
        <v>37</v>
      </c>
      <c r="W12" s="9">
        <v>15855</v>
      </c>
      <c r="X12" s="9">
        <v>3695</v>
      </c>
      <c r="Y12" s="9">
        <v>2825</v>
      </c>
      <c r="Z12" s="9">
        <v>1736</v>
      </c>
      <c r="AA12" s="9">
        <v>2869</v>
      </c>
      <c r="AB12" s="9">
        <v>2649</v>
      </c>
      <c r="AC12" s="18">
        <f t="shared" si="0"/>
        <v>170842</v>
      </c>
      <c r="AD12" s="18">
        <f t="shared" si="1"/>
        <v>31469.165970000002</v>
      </c>
      <c r="AE12" s="10">
        <v>202311.16597</v>
      </c>
    </row>
    <row r="13" spans="1:32" x14ac:dyDescent="0.3">
      <c r="A13" s="8" t="s">
        <v>7</v>
      </c>
      <c r="B13" s="9">
        <v>135792</v>
      </c>
      <c r="C13" s="9">
        <v>10287</v>
      </c>
      <c r="D13" s="9">
        <v>17833</v>
      </c>
      <c r="E13" s="9">
        <v>78</v>
      </c>
      <c r="F13" s="9">
        <v>2</v>
      </c>
      <c r="G13" s="9">
        <v>1333</v>
      </c>
      <c r="H13" s="9">
        <v>4976</v>
      </c>
      <c r="I13" s="9">
        <v>2291</v>
      </c>
      <c r="J13" s="9">
        <v>515</v>
      </c>
      <c r="K13" s="9">
        <v>195</v>
      </c>
      <c r="L13" s="9">
        <v>3279</v>
      </c>
      <c r="M13" s="9">
        <v>138269</v>
      </c>
      <c r="N13" s="9">
        <v>176</v>
      </c>
      <c r="O13" s="9">
        <v>3144</v>
      </c>
      <c r="P13" s="9">
        <v>1495</v>
      </c>
      <c r="Q13" s="9"/>
      <c r="R13" s="9">
        <v>14668</v>
      </c>
      <c r="S13" s="9">
        <v>759</v>
      </c>
      <c r="T13" s="9">
        <v>404</v>
      </c>
      <c r="U13" s="9">
        <v>485</v>
      </c>
      <c r="V13" s="9">
        <v>59</v>
      </c>
      <c r="W13" s="9">
        <v>49621</v>
      </c>
      <c r="X13" s="9">
        <v>17532</v>
      </c>
      <c r="Y13" s="9">
        <v>9176</v>
      </c>
      <c r="Z13" s="9">
        <v>5020</v>
      </c>
      <c r="AA13" s="9">
        <v>555</v>
      </c>
      <c r="AB13" s="9">
        <v>5133</v>
      </c>
      <c r="AC13" s="18">
        <f t="shared" si="0"/>
        <v>423077</v>
      </c>
      <c r="AD13" s="18">
        <f t="shared" si="1"/>
        <v>61573.122369999997</v>
      </c>
      <c r="AE13" s="10">
        <v>484650.12237</v>
      </c>
    </row>
    <row r="14" spans="1:32" x14ac:dyDescent="0.3">
      <c r="A14" s="8" t="s">
        <v>8</v>
      </c>
      <c r="B14" s="9">
        <v>5921</v>
      </c>
      <c r="C14" s="9">
        <v>381</v>
      </c>
      <c r="D14" s="9">
        <v>1761</v>
      </c>
      <c r="E14" s="9">
        <v>3</v>
      </c>
      <c r="F14" s="9"/>
      <c r="G14" s="9">
        <v>74</v>
      </c>
      <c r="H14" s="9">
        <v>697</v>
      </c>
      <c r="I14" s="9">
        <v>171</v>
      </c>
      <c r="J14" s="9">
        <v>12</v>
      </c>
      <c r="K14" s="9">
        <v>11</v>
      </c>
      <c r="L14" s="9">
        <v>27</v>
      </c>
      <c r="M14" s="9">
        <v>7695</v>
      </c>
      <c r="N14" s="9">
        <v>25</v>
      </c>
      <c r="O14" s="9">
        <v>74</v>
      </c>
      <c r="P14" s="9">
        <v>553</v>
      </c>
      <c r="Q14" s="9"/>
      <c r="R14" s="9">
        <v>2463</v>
      </c>
      <c r="S14" s="9">
        <v>23</v>
      </c>
      <c r="T14" s="9">
        <v>36</v>
      </c>
      <c r="U14" s="9">
        <v>95</v>
      </c>
      <c r="V14" s="9">
        <v>73</v>
      </c>
      <c r="W14" s="9">
        <v>3494</v>
      </c>
      <c r="X14" s="9">
        <v>1158</v>
      </c>
      <c r="Y14" s="9">
        <v>1076</v>
      </c>
      <c r="Z14" s="9">
        <v>372</v>
      </c>
      <c r="AA14" s="9">
        <v>11</v>
      </c>
      <c r="AB14" s="9">
        <v>756</v>
      </c>
      <c r="AC14" s="18">
        <f t="shared" si="0"/>
        <v>26962</v>
      </c>
      <c r="AD14" s="18">
        <f t="shared" si="1"/>
        <v>10441.413910000003</v>
      </c>
      <c r="AE14" s="10">
        <v>37403.413910000003</v>
      </c>
    </row>
    <row r="15" spans="1:32" x14ac:dyDescent="0.3">
      <c r="A15" s="8" t="s">
        <v>9</v>
      </c>
      <c r="B15" s="9">
        <v>53496</v>
      </c>
      <c r="C15" s="9">
        <v>540</v>
      </c>
      <c r="D15" s="9">
        <v>5268</v>
      </c>
      <c r="E15" s="9">
        <v>46</v>
      </c>
      <c r="F15" s="9">
        <v>0</v>
      </c>
      <c r="G15" s="9">
        <v>279</v>
      </c>
      <c r="H15" s="9">
        <v>59</v>
      </c>
      <c r="I15" s="9"/>
      <c r="J15" s="9">
        <v>68</v>
      </c>
      <c r="K15" s="9">
        <v>25</v>
      </c>
      <c r="L15" s="9">
        <v>435</v>
      </c>
      <c r="M15" s="9">
        <v>14605</v>
      </c>
      <c r="N15" s="9">
        <v>28</v>
      </c>
      <c r="O15" s="9">
        <v>381</v>
      </c>
      <c r="P15" s="9">
        <v>4480</v>
      </c>
      <c r="Q15" s="9"/>
      <c r="R15" s="9">
        <v>2366</v>
      </c>
      <c r="S15" s="9">
        <v>21</v>
      </c>
      <c r="T15" s="9">
        <v>28</v>
      </c>
      <c r="U15" s="9">
        <v>83</v>
      </c>
      <c r="V15" s="9">
        <v>51</v>
      </c>
      <c r="W15" s="9">
        <v>6330</v>
      </c>
      <c r="X15" s="9">
        <v>1728</v>
      </c>
      <c r="Y15" s="9">
        <v>15548</v>
      </c>
      <c r="Z15" s="9">
        <v>248</v>
      </c>
      <c r="AA15" s="9">
        <v>115</v>
      </c>
      <c r="AB15" s="9">
        <v>816</v>
      </c>
      <c r="AC15" s="18">
        <f t="shared" si="0"/>
        <v>107044</v>
      </c>
      <c r="AD15" s="18">
        <f t="shared" si="1"/>
        <v>72189.016670000012</v>
      </c>
      <c r="AE15" s="10">
        <v>179233.01667000001</v>
      </c>
    </row>
    <row r="16" spans="1:32" x14ac:dyDescent="0.3">
      <c r="A16" s="8" t="s">
        <v>10</v>
      </c>
      <c r="B16" s="9">
        <v>131329</v>
      </c>
      <c r="C16" s="9">
        <v>2823</v>
      </c>
      <c r="D16" s="9">
        <v>19677</v>
      </c>
      <c r="E16" s="9">
        <v>947</v>
      </c>
      <c r="F16" s="9">
        <v>245</v>
      </c>
      <c r="G16" s="9">
        <v>763</v>
      </c>
      <c r="H16" s="9">
        <v>16626</v>
      </c>
      <c r="I16" s="9">
        <v>3579</v>
      </c>
      <c r="J16" s="9">
        <v>290</v>
      </c>
      <c r="K16" s="9">
        <v>302</v>
      </c>
      <c r="L16" s="9">
        <v>7999</v>
      </c>
      <c r="M16" s="9">
        <v>58137</v>
      </c>
      <c r="N16" s="9">
        <v>1177</v>
      </c>
      <c r="O16" s="9">
        <v>3154</v>
      </c>
      <c r="P16" s="9">
        <v>8308</v>
      </c>
      <c r="Q16" s="9">
        <v>4</v>
      </c>
      <c r="R16" s="9">
        <v>9131</v>
      </c>
      <c r="S16" s="9">
        <v>1709</v>
      </c>
      <c r="T16" s="9">
        <v>2048</v>
      </c>
      <c r="U16" s="9">
        <v>137</v>
      </c>
      <c r="V16" s="9">
        <v>375</v>
      </c>
      <c r="W16" s="9">
        <v>75517</v>
      </c>
      <c r="X16" s="9">
        <v>25479</v>
      </c>
      <c r="Y16" s="9">
        <v>16096</v>
      </c>
      <c r="Z16" s="9">
        <v>5873</v>
      </c>
      <c r="AA16" s="9">
        <v>2005</v>
      </c>
      <c r="AB16" s="9">
        <v>13886</v>
      </c>
      <c r="AC16" s="18">
        <f t="shared" si="0"/>
        <v>407616</v>
      </c>
      <c r="AD16" s="18">
        <f t="shared" si="1"/>
        <v>228072.35053000005</v>
      </c>
      <c r="AE16" s="10">
        <v>635688.35053000005</v>
      </c>
    </row>
    <row r="17" spans="1:31" x14ac:dyDescent="0.3">
      <c r="A17" s="8" t="s">
        <v>11</v>
      </c>
      <c r="B17" s="9">
        <v>30476</v>
      </c>
      <c r="C17" s="9">
        <v>1769</v>
      </c>
      <c r="D17" s="9">
        <v>2088</v>
      </c>
      <c r="E17" s="9">
        <v>99</v>
      </c>
      <c r="F17" s="9">
        <v>0</v>
      </c>
      <c r="G17" s="9">
        <v>80</v>
      </c>
      <c r="H17" s="9">
        <v>660</v>
      </c>
      <c r="I17" s="9">
        <v>26</v>
      </c>
      <c r="J17" s="9"/>
      <c r="K17" s="9">
        <v>10</v>
      </c>
      <c r="L17" s="9">
        <v>375</v>
      </c>
      <c r="M17" s="9">
        <v>21324</v>
      </c>
      <c r="N17" s="9">
        <v>15</v>
      </c>
      <c r="O17" s="9">
        <v>161</v>
      </c>
      <c r="P17" s="9">
        <v>166</v>
      </c>
      <c r="Q17" s="9"/>
      <c r="R17" s="9">
        <v>3570</v>
      </c>
      <c r="S17" s="9">
        <v>57</v>
      </c>
      <c r="T17" s="9">
        <v>1</v>
      </c>
      <c r="U17" s="9">
        <v>91</v>
      </c>
      <c r="V17" s="9">
        <v>0</v>
      </c>
      <c r="W17" s="9">
        <v>10226</v>
      </c>
      <c r="X17" s="9">
        <v>5208</v>
      </c>
      <c r="Y17" s="9">
        <v>1034</v>
      </c>
      <c r="Z17" s="9">
        <v>1326</v>
      </c>
      <c r="AA17" s="9">
        <v>545</v>
      </c>
      <c r="AB17" s="9">
        <v>1429</v>
      </c>
      <c r="AC17" s="18">
        <f t="shared" si="0"/>
        <v>80736</v>
      </c>
      <c r="AD17" s="18">
        <f t="shared" si="1"/>
        <v>4489.7996500000008</v>
      </c>
      <c r="AE17" s="10">
        <v>85225.799650000001</v>
      </c>
    </row>
    <row r="18" spans="1:31" x14ac:dyDescent="0.3">
      <c r="A18" s="8" t="s">
        <v>12</v>
      </c>
      <c r="B18" s="9">
        <v>35327</v>
      </c>
      <c r="C18" s="9">
        <v>872</v>
      </c>
      <c r="D18" s="9">
        <v>2482</v>
      </c>
      <c r="E18" s="9">
        <v>211</v>
      </c>
      <c r="F18" s="9"/>
      <c r="G18" s="9">
        <v>34</v>
      </c>
      <c r="H18" s="9">
        <v>3605</v>
      </c>
      <c r="I18" s="9">
        <v>654</v>
      </c>
      <c r="J18" s="9">
        <v>39</v>
      </c>
      <c r="K18" s="9">
        <v>10</v>
      </c>
      <c r="L18" s="9">
        <v>1756</v>
      </c>
      <c r="M18" s="9">
        <v>28129</v>
      </c>
      <c r="N18" s="9">
        <v>359</v>
      </c>
      <c r="O18" s="9">
        <v>8</v>
      </c>
      <c r="P18" s="9">
        <v>325</v>
      </c>
      <c r="Q18" s="9">
        <v>3</v>
      </c>
      <c r="R18" s="9">
        <v>6158</v>
      </c>
      <c r="S18" s="9">
        <v>35</v>
      </c>
      <c r="T18" s="9">
        <v>31</v>
      </c>
      <c r="U18" s="9">
        <v>22</v>
      </c>
      <c r="V18" s="9">
        <v>5</v>
      </c>
      <c r="W18" s="9">
        <v>1945</v>
      </c>
      <c r="X18" s="9">
        <v>1502</v>
      </c>
      <c r="Y18" s="9">
        <v>4476</v>
      </c>
      <c r="Z18" s="9">
        <v>588</v>
      </c>
      <c r="AA18" s="9">
        <v>286</v>
      </c>
      <c r="AB18" s="9">
        <v>665</v>
      </c>
      <c r="AC18" s="18">
        <f t="shared" si="0"/>
        <v>89527</v>
      </c>
      <c r="AD18" s="18">
        <f t="shared" si="1"/>
        <v>3982.0465799999947</v>
      </c>
      <c r="AE18" s="10">
        <v>93509.046579999995</v>
      </c>
    </row>
    <row r="19" spans="1:31" x14ac:dyDescent="0.3">
      <c r="A19" s="8" t="s">
        <v>13</v>
      </c>
      <c r="B19" s="9">
        <v>4958</v>
      </c>
      <c r="C19" s="9">
        <v>283</v>
      </c>
      <c r="D19" s="9">
        <v>1645</v>
      </c>
      <c r="E19" s="9">
        <v>3</v>
      </c>
      <c r="F19" s="9">
        <v>0</v>
      </c>
      <c r="G19" s="9">
        <v>2</v>
      </c>
      <c r="H19" s="9">
        <v>347</v>
      </c>
      <c r="I19" s="9">
        <v>233</v>
      </c>
      <c r="J19" s="9"/>
      <c r="K19" s="9"/>
      <c r="L19" s="9">
        <v>344</v>
      </c>
      <c r="M19" s="9">
        <v>4552</v>
      </c>
      <c r="N19" s="9">
        <v>27</v>
      </c>
      <c r="O19" s="9">
        <v>141</v>
      </c>
      <c r="P19" s="9">
        <v>679</v>
      </c>
      <c r="Q19" s="9"/>
      <c r="R19" s="9">
        <v>662</v>
      </c>
      <c r="S19" s="9">
        <v>2</v>
      </c>
      <c r="T19" s="9">
        <v>0</v>
      </c>
      <c r="U19" s="9">
        <v>157</v>
      </c>
      <c r="V19" s="9">
        <v>0</v>
      </c>
      <c r="W19" s="9">
        <v>13542</v>
      </c>
      <c r="X19" s="9">
        <v>3080</v>
      </c>
      <c r="Y19" s="9">
        <v>1809</v>
      </c>
      <c r="Z19" s="9">
        <v>444</v>
      </c>
      <c r="AA19" s="9">
        <v>149</v>
      </c>
      <c r="AB19" s="9">
        <v>1621</v>
      </c>
      <c r="AC19" s="18">
        <f t="shared" si="0"/>
        <v>34680</v>
      </c>
      <c r="AD19" s="18">
        <f t="shared" si="1"/>
        <v>31608.339859999993</v>
      </c>
      <c r="AE19" s="10">
        <v>66288.339859999993</v>
      </c>
    </row>
    <row r="20" spans="1:31" x14ac:dyDescent="0.3">
      <c r="A20" s="8" t="s">
        <v>14</v>
      </c>
      <c r="B20" s="9">
        <v>342</v>
      </c>
      <c r="C20" s="9">
        <v>2</v>
      </c>
      <c r="D20" s="9">
        <v>64</v>
      </c>
      <c r="E20" s="9">
        <v>0</v>
      </c>
      <c r="F20" s="9"/>
      <c r="G20" s="9"/>
      <c r="H20" s="9">
        <v>9</v>
      </c>
      <c r="I20" s="9">
        <v>7</v>
      </c>
      <c r="J20" s="9"/>
      <c r="K20" s="9">
        <v>11</v>
      </c>
      <c r="L20" s="9"/>
      <c r="M20" s="9">
        <v>2865</v>
      </c>
      <c r="N20" s="9">
        <v>0</v>
      </c>
      <c r="O20" s="9">
        <v>1</v>
      </c>
      <c r="P20" s="9">
        <v>4</v>
      </c>
      <c r="Q20" s="9">
        <v>1</v>
      </c>
      <c r="R20" s="9">
        <v>207</v>
      </c>
      <c r="S20" s="9">
        <v>8</v>
      </c>
      <c r="T20" s="9">
        <v>1</v>
      </c>
      <c r="U20" s="9"/>
      <c r="V20" s="9">
        <v>2</v>
      </c>
      <c r="W20" s="9">
        <v>77</v>
      </c>
      <c r="X20" s="9">
        <v>22</v>
      </c>
      <c r="Y20" s="9">
        <v>201</v>
      </c>
      <c r="Z20" s="9">
        <v>161</v>
      </c>
      <c r="AA20" s="9">
        <v>0</v>
      </c>
      <c r="AB20" s="9">
        <v>7</v>
      </c>
      <c r="AC20" s="18">
        <f t="shared" si="0"/>
        <v>3992</v>
      </c>
      <c r="AD20" s="18">
        <f t="shared" si="1"/>
        <v>210.03780000000006</v>
      </c>
      <c r="AE20" s="10">
        <v>4202.0378000000001</v>
      </c>
    </row>
    <row r="21" spans="1:31" x14ac:dyDescent="0.3">
      <c r="A21" s="8" t="s">
        <v>15</v>
      </c>
      <c r="B21" s="9">
        <v>7748</v>
      </c>
      <c r="C21" s="9">
        <v>552</v>
      </c>
      <c r="D21" s="9">
        <v>855</v>
      </c>
      <c r="E21" s="9">
        <v>3</v>
      </c>
      <c r="F21" s="9"/>
      <c r="G21" s="9">
        <v>260</v>
      </c>
      <c r="H21" s="9">
        <v>18</v>
      </c>
      <c r="I21" s="9"/>
      <c r="J21" s="9">
        <v>82</v>
      </c>
      <c r="K21" s="9">
        <v>7</v>
      </c>
      <c r="L21" s="9">
        <v>1</v>
      </c>
      <c r="M21" s="9">
        <v>4976</v>
      </c>
      <c r="N21" s="9">
        <v>332</v>
      </c>
      <c r="O21" s="9">
        <v>10</v>
      </c>
      <c r="P21" s="9">
        <v>1744</v>
      </c>
      <c r="Q21" s="9">
        <v>1</v>
      </c>
      <c r="R21" s="9">
        <v>4309</v>
      </c>
      <c r="S21" s="9"/>
      <c r="T21" s="9">
        <v>0</v>
      </c>
      <c r="U21" s="9">
        <v>5</v>
      </c>
      <c r="V21" s="9">
        <v>2</v>
      </c>
      <c r="W21" s="9">
        <v>13995</v>
      </c>
      <c r="X21" s="9">
        <v>186</v>
      </c>
      <c r="Y21" s="9">
        <v>4148</v>
      </c>
      <c r="Z21" s="9">
        <v>8</v>
      </c>
      <c r="AA21" s="9">
        <v>31</v>
      </c>
      <c r="AB21" s="9">
        <v>32</v>
      </c>
      <c r="AC21" s="18">
        <f t="shared" si="0"/>
        <v>39305</v>
      </c>
      <c r="AD21" s="18">
        <f t="shared" si="1"/>
        <v>2441.3574799999915</v>
      </c>
      <c r="AE21" s="10">
        <v>41746.357479999991</v>
      </c>
    </row>
    <row r="22" spans="1:31" x14ac:dyDescent="0.3">
      <c r="A22" s="8" t="s">
        <v>16</v>
      </c>
      <c r="B22" s="9">
        <v>211604</v>
      </c>
      <c r="C22" s="9">
        <v>17434</v>
      </c>
      <c r="D22" s="9">
        <v>11884</v>
      </c>
      <c r="E22" s="9">
        <v>2085</v>
      </c>
      <c r="F22" s="9">
        <v>217</v>
      </c>
      <c r="G22" s="9">
        <v>987</v>
      </c>
      <c r="H22" s="9">
        <v>15770</v>
      </c>
      <c r="I22" s="9">
        <v>4783</v>
      </c>
      <c r="J22" s="9">
        <v>195</v>
      </c>
      <c r="K22" s="9">
        <v>486</v>
      </c>
      <c r="L22" s="9">
        <v>10007</v>
      </c>
      <c r="M22" s="9">
        <v>150837</v>
      </c>
      <c r="N22" s="9">
        <v>2198</v>
      </c>
      <c r="O22" s="9">
        <v>7522</v>
      </c>
      <c r="P22" s="9">
        <v>5381</v>
      </c>
      <c r="Q22" s="9">
        <v>1</v>
      </c>
      <c r="R22" s="9">
        <v>57286</v>
      </c>
      <c r="S22" s="9">
        <v>896</v>
      </c>
      <c r="T22" s="9">
        <v>1028</v>
      </c>
      <c r="U22" s="9">
        <v>395</v>
      </c>
      <c r="V22" s="9">
        <v>278</v>
      </c>
      <c r="W22" s="9">
        <v>58762</v>
      </c>
      <c r="X22" s="9">
        <v>30202</v>
      </c>
      <c r="Y22" s="9">
        <v>9354</v>
      </c>
      <c r="Z22" s="9">
        <v>14644</v>
      </c>
      <c r="AA22" s="9">
        <v>1612</v>
      </c>
      <c r="AB22" s="9">
        <v>28900</v>
      </c>
      <c r="AC22" s="18">
        <f t="shared" si="0"/>
        <v>644748</v>
      </c>
      <c r="AD22" s="18">
        <f t="shared" si="1"/>
        <v>181119.62373000011</v>
      </c>
      <c r="AE22" s="10">
        <v>825867.62373000011</v>
      </c>
    </row>
    <row r="23" spans="1:31" x14ac:dyDescent="0.3">
      <c r="A23" s="8" t="s">
        <v>17</v>
      </c>
      <c r="B23" s="9">
        <v>9670</v>
      </c>
      <c r="C23" s="9">
        <v>889</v>
      </c>
      <c r="D23" s="9">
        <v>9</v>
      </c>
      <c r="E23" s="9">
        <v>13</v>
      </c>
      <c r="F23" s="9"/>
      <c r="G23" s="9">
        <v>141</v>
      </c>
      <c r="H23" s="9">
        <v>619</v>
      </c>
      <c r="I23" s="9"/>
      <c r="J23" s="9">
        <v>21</v>
      </c>
      <c r="K23" s="9">
        <v>9</v>
      </c>
      <c r="L23" s="9">
        <v>1090</v>
      </c>
      <c r="M23" s="9">
        <v>3317</v>
      </c>
      <c r="N23" s="9">
        <v>319</v>
      </c>
      <c r="O23" s="9">
        <v>65</v>
      </c>
      <c r="P23" s="9">
        <v>665</v>
      </c>
      <c r="Q23" s="9"/>
      <c r="R23" s="9">
        <v>1652</v>
      </c>
      <c r="S23" s="9">
        <v>250</v>
      </c>
      <c r="T23" s="9">
        <v>19</v>
      </c>
      <c r="U23" s="9">
        <v>97</v>
      </c>
      <c r="V23" s="9"/>
      <c r="W23" s="9">
        <v>1987</v>
      </c>
      <c r="X23" s="9">
        <v>149</v>
      </c>
      <c r="Y23" s="9">
        <v>725</v>
      </c>
      <c r="Z23" s="9">
        <v>927</v>
      </c>
      <c r="AA23" s="9">
        <v>989</v>
      </c>
      <c r="AB23" s="9">
        <v>5447</v>
      </c>
      <c r="AC23" s="18">
        <f t="shared" si="0"/>
        <v>29069</v>
      </c>
      <c r="AD23" s="18">
        <f t="shared" si="1"/>
        <v>9720.8317399999942</v>
      </c>
      <c r="AE23" s="10">
        <v>38789.831739999994</v>
      </c>
    </row>
    <row r="24" spans="1:31" x14ac:dyDescent="0.3">
      <c r="A24" s="8" t="s">
        <v>18</v>
      </c>
      <c r="B24" s="9">
        <v>22838</v>
      </c>
      <c r="C24" s="9">
        <v>4</v>
      </c>
      <c r="D24" s="9">
        <v>13936</v>
      </c>
      <c r="E24" s="9">
        <v>303</v>
      </c>
      <c r="F24" s="9">
        <v>84</v>
      </c>
      <c r="G24" s="9">
        <v>170</v>
      </c>
      <c r="H24" s="9">
        <v>922</v>
      </c>
      <c r="I24" s="9">
        <v>10</v>
      </c>
      <c r="J24" s="9">
        <v>101</v>
      </c>
      <c r="K24" s="9">
        <v>33</v>
      </c>
      <c r="L24" s="9">
        <v>99</v>
      </c>
      <c r="M24" s="9">
        <v>31291</v>
      </c>
      <c r="N24" s="9">
        <v>213</v>
      </c>
      <c r="O24" s="9">
        <v>279</v>
      </c>
      <c r="P24" s="9">
        <v>502</v>
      </c>
      <c r="Q24" s="9">
        <v>0</v>
      </c>
      <c r="R24" s="9">
        <v>4296</v>
      </c>
      <c r="S24" s="9">
        <v>2</v>
      </c>
      <c r="T24" s="9">
        <v>47</v>
      </c>
      <c r="U24" s="9">
        <v>10</v>
      </c>
      <c r="V24" s="9">
        <v>5</v>
      </c>
      <c r="W24" s="9">
        <v>4089</v>
      </c>
      <c r="X24" s="9">
        <v>5494</v>
      </c>
      <c r="Y24" s="9">
        <v>43113</v>
      </c>
      <c r="Z24" s="9">
        <v>1210</v>
      </c>
      <c r="AA24" s="9">
        <v>96</v>
      </c>
      <c r="AB24" s="9">
        <v>35</v>
      </c>
      <c r="AC24" s="18">
        <f t="shared" si="0"/>
        <v>129182</v>
      </c>
      <c r="AD24" s="18">
        <f t="shared" si="1"/>
        <v>8573.7467100000067</v>
      </c>
      <c r="AE24" s="10">
        <v>137755.74671000001</v>
      </c>
    </row>
    <row r="25" spans="1:31" x14ac:dyDescent="0.3">
      <c r="A25" s="8" t="s">
        <v>19</v>
      </c>
      <c r="B25" s="9">
        <v>409395</v>
      </c>
      <c r="C25" s="9">
        <v>19759</v>
      </c>
      <c r="D25" s="9">
        <v>14297</v>
      </c>
      <c r="E25" s="9">
        <v>65</v>
      </c>
      <c r="F25" s="9">
        <v>9</v>
      </c>
      <c r="G25" s="9">
        <v>1098</v>
      </c>
      <c r="H25" s="9">
        <v>27726</v>
      </c>
      <c r="I25" s="9">
        <v>7986</v>
      </c>
      <c r="J25" s="9">
        <v>377</v>
      </c>
      <c r="K25" s="9">
        <v>186</v>
      </c>
      <c r="L25" s="9">
        <v>762</v>
      </c>
      <c r="M25" s="9">
        <v>66719</v>
      </c>
      <c r="N25" s="9">
        <v>56</v>
      </c>
      <c r="O25" s="9">
        <v>9453</v>
      </c>
      <c r="P25" s="9">
        <v>4685</v>
      </c>
      <c r="Q25" s="9"/>
      <c r="R25" s="9">
        <v>11764</v>
      </c>
      <c r="S25" s="9">
        <v>2570</v>
      </c>
      <c r="T25" s="9">
        <v>1275</v>
      </c>
      <c r="U25" s="9">
        <v>444</v>
      </c>
      <c r="V25" s="9">
        <v>127</v>
      </c>
      <c r="W25" s="9">
        <v>83566</v>
      </c>
      <c r="X25" s="9">
        <v>35208</v>
      </c>
      <c r="Y25" s="9">
        <v>4369</v>
      </c>
      <c r="Z25" s="9">
        <v>33043</v>
      </c>
      <c r="AA25" s="9">
        <v>3874</v>
      </c>
      <c r="AB25" s="9">
        <v>33464</v>
      </c>
      <c r="AC25" s="18">
        <f t="shared" si="0"/>
        <v>772277</v>
      </c>
      <c r="AD25" s="18">
        <f t="shared" si="1"/>
        <v>169944.14131000009</v>
      </c>
      <c r="AE25" s="10">
        <v>942221.14131000009</v>
      </c>
    </row>
    <row r="26" spans="1:31" x14ac:dyDescent="0.3">
      <c r="A26" s="8" t="s">
        <v>20</v>
      </c>
      <c r="B26" s="9">
        <v>442732</v>
      </c>
      <c r="C26" s="9">
        <v>25189</v>
      </c>
      <c r="D26" s="9">
        <v>22431</v>
      </c>
      <c r="E26" s="9">
        <v>471</v>
      </c>
      <c r="F26" s="9">
        <v>14</v>
      </c>
      <c r="G26" s="9">
        <v>4105</v>
      </c>
      <c r="H26" s="9">
        <v>30632</v>
      </c>
      <c r="I26" s="9">
        <v>7705</v>
      </c>
      <c r="J26" s="9">
        <v>1659</v>
      </c>
      <c r="K26" s="9">
        <v>985</v>
      </c>
      <c r="L26" s="9">
        <v>10574</v>
      </c>
      <c r="M26" s="9">
        <v>173246</v>
      </c>
      <c r="N26" s="9">
        <v>1036</v>
      </c>
      <c r="O26" s="9">
        <v>9256</v>
      </c>
      <c r="P26" s="9">
        <v>9660</v>
      </c>
      <c r="Q26" s="9"/>
      <c r="R26" s="9">
        <v>67556</v>
      </c>
      <c r="S26" s="9">
        <v>2917</v>
      </c>
      <c r="T26" s="9">
        <v>2691</v>
      </c>
      <c r="U26" s="9">
        <v>754</v>
      </c>
      <c r="V26" s="9">
        <v>250</v>
      </c>
      <c r="W26" s="9">
        <v>118367</v>
      </c>
      <c r="X26" s="9">
        <v>61798</v>
      </c>
      <c r="Y26" s="9">
        <v>21867</v>
      </c>
      <c r="Z26" s="9">
        <v>39208</v>
      </c>
      <c r="AA26" s="9">
        <v>11185</v>
      </c>
      <c r="AB26" s="9">
        <v>25618</v>
      </c>
      <c r="AC26" s="18">
        <f t="shared" si="0"/>
        <v>1091906</v>
      </c>
      <c r="AD26" s="18">
        <f t="shared" si="1"/>
        <v>234782.72775999969</v>
      </c>
      <c r="AE26" s="10">
        <v>1326688.7277599997</v>
      </c>
    </row>
    <row r="27" spans="1:31" x14ac:dyDescent="0.3">
      <c r="A27" s="8" t="s">
        <v>21</v>
      </c>
      <c r="B27" s="9">
        <v>3958</v>
      </c>
      <c r="C27" s="9">
        <v>94</v>
      </c>
      <c r="D27" s="9">
        <v>242</v>
      </c>
      <c r="E27" s="9">
        <v>7</v>
      </c>
      <c r="F27" s="9"/>
      <c r="G27" s="9">
        <v>30</v>
      </c>
      <c r="H27" s="9">
        <v>68</v>
      </c>
      <c r="I27" s="9"/>
      <c r="J27" s="9">
        <v>4</v>
      </c>
      <c r="K27" s="9">
        <v>3</v>
      </c>
      <c r="L27" s="9">
        <v>1</v>
      </c>
      <c r="M27" s="9">
        <v>3498</v>
      </c>
      <c r="N27" s="9">
        <v>46</v>
      </c>
      <c r="O27" s="9">
        <v>1</v>
      </c>
      <c r="P27" s="9">
        <v>591</v>
      </c>
      <c r="Q27" s="9"/>
      <c r="R27" s="9">
        <v>314</v>
      </c>
      <c r="S27" s="9"/>
      <c r="T27" s="9">
        <v>7</v>
      </c>
      <c r="U27" s="9">
        <v>10</v>
      </c>
      <c r="V27" s="9">
        <v>10</v>
      </c>
      <c r="W27" s="9">
        <v>1003</v>
      </c>
      <c r="X27" s="9">
        <v>105</v>
      </c>
      <c r="Y27" s="9">
        <v>3513</v>
      </c>
      <c r="Z27" s="9">
        <v>6</v>
      </c>
      <c r="AA27" s="9">
        <v>0</v>
      </c>
      <c r="AB27" s="9">
        <v>871</v>
      </c>
      <c r="AC27" s="18">
        <f t="shared" si="0"/>
        <v>14382</v>
      </c>
      <c r="AD27" s="18">
        <f t="shared" si="1"/>
        <v>7151.688140000002</v>
      </c>
      <c r="AE27" s="10">
        <v>21533.688140000002</v>
      </c>
    </row>
    <row r="28" spans="1:31" x14ac:dyDescent="0.3">
      <c r="A28" s="8" t="s">
        <v>22</v>
      </c>
      <c r="B28" s="9">
        <v>334847</v>
      </c>
      <c r="C28" s="9">
        <v>11513</v>
      </c>
      <c r="D28" s="9">
        <v>28986</v>
      </c>
      <c r="E28" s="9">
        <v>1903</v>
      </c>
      <c r="F28" s="9"/>
      <c r="G28" s="9">
        <v>3259</v>
      </c>
      <c r="H28" s="9">
        <v>24283</v>
      </c>
      <c r="I28" s="9">
        <v>9937</v>
      </c>
      <c r="J28" s="9">
        <v>1340</v>
      </c>
      <c r="K28" s="9">
        <v>1037</v>
      </c>
      <c r="L28" s="9">
        <v>15469</v>
      </c>
      <c r="M28" s="9">
        <v>123264</v>
      </c>
      <c r="N28" s="9">
        <v>361</v>
      </c>
      <c r="O28" s="9">
        <v>10792</v>
      </c>
      <c r="P28" s="9">
        <v>14982</v>
      </c>
      <c r="Q28" s="9"/>
      <c r="R28" s="9">
        <v>46922</v>
      </c>
      <c r="S28" s="9">
        <v>8230</v>
      </c>
      <c r="T28" s="9">
        <v>7553</v>
      </c>
      <c r="U28" s="9">
        <v>1224</v>
      </c>
      <c r="V28" s="9">
        <v>279</v>
      </c>
      <c r="W28" s="9">
        <v>115644</v>
      </c>
      <c r="X28" s="9">
        <v>69543</v>
      </c>
      <c r="Y28" s="9">
        <v>25522</v>
      </c>
      <c r="Z28" s="9">
        <v>28892</v>
      </c>
      <c r="AA28" s="9">
        <v>15432</v>
      </c>
      <c r="AB28" s="9">
        <v>28310</v>
      </c>
      <c r="AC28" s="18">
        <f t="shared" si="0"/>
        <v>929524</v>
      </c>
      <c r="AD28" s="18">
        <f t="shared" si="1"/>
        <v>171084.00026000012</v>
      </c>
      <c r="AE28" s="10">
        <v>1100608.0002600001</v>
      </c>
    </row>
    <row r="29" spans="1:31" x14ac:dyDescent="0.3">
      <c r="A29" s="8" t="s">
        <v>23</v>
      </c>
      <c r="B29" s="9">
        <v>15856</v>
      </c>
      <c r="C29" s="9">
        <v>5</v>
      </c>
      <c r="D29" s="9">
        <v>3691</v>
      </c>
      <c r="E29" s="9">
        <v>71</v>
      </c>
      <c r="F29" s="9"/>
      <c r="G29" s="9">
        <v>103</v>
      </c>
      <c r="H29" s="9">
        <v>526</v>
      </c>
      <c r="I29" s="9"/>
      <c r="J29" s="9"/>
      <c r="K29" s="9">
        <v>15</v>
      </c>
      <c r="L29" s="9">
        <v>65</v>
      </c>
      <c r="M29" s="9">
        <v>15840</v>
      </c>
      <c r="N29" s="9">
        <v>8</v>
      </c>
      <c r="O29" s="9">
        <v>12</v>
      </c>
      <c r="P29" s="9">
        <v>1243</v>
      </c>
      <c r="Q29" s="9"/>
      <c r="R29" s="9">
        <v>799</v>
      </c>
      <c r="S29" s="9"/>
      <c r="T29" s="9">
        <v>1</v>
      </c>
      <c r="U29" s="9">
        <v>31</v>
      </c>
      <c r="V29" s="9">
        <v>417</v>
      </c>
      <c r="W29" s="9">
        <v>10132</v>
      </c>
      <c r="X29" s="9">
        <v>478</v>
      </c>
      <c r="Y29" s="9">
        <v>7234</v>
      </c>
      <c r="Z29" s="9">
        <v>225</v>
      </c>
      <c r="AA29" s="9">
        <v>16</v>
      </c>
      <c r="AB29" s="9">
        <v>278</v>
      </c>
      <c r="AC29" s="18">
        <f t="shared" si="0"/>
        <v>57046</v>
      </c>
      <c r="AD29" s="18">
        <f t="shared" si="1"/>
        <v>3963.5726099999956</v>
      </c>
      <c r="AE29" s="10">
        <v>61009.572609999996</v>
      </c>
    </row>
    <row r="30" spans="1:31" x14ac:dyDescent="0.3">
      <c r="A30" s="8" t="s">
        <v>24</v>
      </c>
      <c r="B30" s="9">
        <v>46188</v>
      </c>
      <c r="C30" s="9">
        <v>3559</v>
      </c>
      <c r="D30" s="9">
        <v>7201</v>
      </c>
      <c r="E30" s="9">
        <v>366</v>
      </c>
      <c r="F30" s="9">
        <v>26</v>
      </c>
      <c r="G30" s="9">
        <v>327</v>
      </c>
      <c r="H30" s="9">
        <v>3973</v>
      </c>
      <c r="I30" s="9">
        <v>387</v>
      </c>
      <c r="J30" s="9">
        <v>227</v>
      </c>
      <c r="K30" s="9">
        <v>29</v>
      </c>
      <c r="L30" s="9">
        <v>870</v>
      </c>
      <c r="M30" s="9">
        <v>56410</v>
      </c>
      <c r="N30" s="9">
        <v>284</v>
      </c>
      <c r="O30" s="9">
        <v>668</v>
      </c>
      <c r="P30" s="9">
        <v>1661</v>
      </c>
      <c r="Q30" s="9">
        <v>4</v>
      </c>
      <c r="R30" s="9">
        <v>19450</v>
      </c>
      <c r="S30" s="9">
        <v>987</v>
      </c>
      <c r="T30" s="9">
        <v>104</v>
      </c>
      <c r="U30" s="9">
        <v>728</v>
      </c>
      <c r="V30" s="9">
        <v>106</v>
      </c>
      <c r="W30" s="9">
        <v>32475</v>
      </c>
      <c r="X30" s="9">
        <v>10094</v>
      </c>
      <c r="Y30" s="9">
        <v>24562</v>
      </c>
      <c r="Z30" s="9">
        <v>3885</v>
      </c>
      <c r="AA30" s="9">
        <v>750</v>
      </c>
      <c r="AB30" s="9">
        <v>7155</v>
      </c>
      <c r="AC30" s="18">
        <f t="shared" si="0"/>
        <v>222476</v>
      </c>
      <c r="AD30" s="18">
        <f t="shared" si="1"/>
        <v>86593.026649999898</v>
      </c>
      <c r="AE30" s="10">
        <v>309069.0266499999</v>
      </c>
    </row>
    <row r="31" spans="1:31" ht="15" thickBot="1" x14ac:dyDescent="0.35">
      <c r="A31" s="11" t="s">
        <v>25</v>
      </c>
      <c r="B31" s="12">
        <f t="shared" ref="B31:AD31" si="2">SUM(B8:B30)</f>
        <v>2051888</v>
      </c>
      <c r="C31" s="12">
        <f t="shared" si="2"/>
        <v>100601</v>
      </c>
      <c r="D31" s="12">
        <f t="shared" si="2"/>
        <v>169136</v>
      </c>
      <c r="E31" s="12">
        <f t="shared" si="2"/>
        <v>7493</v>
      </c>
      <c r="F31" s="12">
        <f t="shared" si="2"/>
        <v>607</v>
      </c>
      <c r="G31" s="12">
        <f t="shared" si="2"/>
        <v>14611</v>
      </c>
      <c r="H31" s="12">
        <f t="shared" si="2"/>
        <v>140309</v>
      </c>
      <c r="I31" s="12">
        <f t="shared" si="2"/>
        <v>41123</v>
      </c>
      <c r="J31" s="12">
        <f t="shared" si="2"/>
        <v>5147</v>
      </c>
      <c r="K31" s="12">
        <f t="shared" si="2"/>
        <v>3844</v>
      </c>
      <c r="L31" s="12">
        <f t="shared" si="2"/>
        <v>55977</v>
      </c>
      <c r="M31" s="12">
        <f t="shared" si="2"/>
        <v>1019452</v>
      </c>
      <c r="N31" s="12">
        <f t="shared" si="2"/>
        <v>8746</v>
      </c>
      <c r="O31" s="12">
        <f t="shared" si="2"/>
        <v>51407</v>
      </c>
      <c r="P31" s="12">
        <f t="shared" si="2"/>
        <v>61720</v>
      </c>
      <c r="Q31" s="12">
        <f t="shared" si="2"/>
        <v>17</v>
      </c>
      <c r="R31" s="12">
        <f t="shared" si="2"/>
        <v>313342</v>
      </c>
      <c r="S31" s="12">
        <f t="shared" si="2"/>
        <v>19593</v>
      </c>
      <c r="T31" s="12">
        <f t="shared" si="2"/>
        <v>15770</v>
      </c>
      <c r="U31" s="12">
        <f t="shared" si="2"/>
        <v>5177</v>
      </c>
      <c r="V31" s="12">
        <f t="shared" si="2"/>
        <v>2600</v>
      </c>
      <c r="W31" s="12">
        <f t="shared" si="2"/>
        <v>639684</v>
      </c>
      <c r="X31" s="12">
        <f t="shared" si="2"/>
        <v>288973</v>
      </c>
      <c r="Y31" s="12">
        <f t="shared" si="2"/>
        <v>210174</v>
      </c>
      <c r="Z31" s="12">
        <f t="shared" si="2"/>
        <v>149935</v>
      </c>
      <c r="AA31" s="12">
        <f t="shared" si="2"/>
        <v>43645</v>
      </c>
      <c r="AB31" s="12">
        <f t="shared" si="2"/>
        <v>164330</v>
      </c>
      <c r="AC31" s="12">
        <f t="shared" si="2"/>
        <v>5585301</v>
      </c>
      <c r="AD31" s="12">
        <f t="shared" si="2"/>
        <v>1501631.4874</v>
      </c>
      <c r="AE31" s="12">
        <v>7086932.4874000009</v>
      </c>
    </row>
    <row r="32" spans="1:31" ht="15" thickTop="1" x14ac:dyDescent="0.3">
      <c r="A32" s="13" t="s">
        <v>26</v>
      </c>
      <c r="B32" s="13">
        <v>34742</v>
      </c>
      <c r="C32" s="13">
        <v>7479</v>
      </c>
      <c r="D32" s="13">
        <v>6687</v>
      </c>
      <c r="E32" s="13">
        <v>845</v>
      </c>
      <c r="F32" s="13">
        <v>10</v>
      </c>
      <c r="G32" s="13">
        <v>690</v>
      </c>
      <c r="H32" s="13">
        <v>6221</v>
      </c>
      <c r="I32" s="13">
        <v>1074</v>
      </c>
      <c r="J32" s="13">
        <v>350</v>
      </c>
      <c r="K32" s="13">
        <v>791</v>
      </c>
      <c r="L32" s="13">
        <v>3235</v>
      </c>
      <c r="M32" s="13">
        <v>185542</v>
      </c>
      <c r="N32" s="13">
        <v>1396</v>
      </c>
      <c r="O32" s="13">
        <v>1906</v>
      </c>
      <c r="P32" s="13">
        <v>579</v>
      </c>
      <c r="Q32" s="13">
        <v>101</v>
      </c>
      <c r="R32" s="13">
        <v>14081</v>
      </c>
      <c r="S32" s="13">
        <v>353</v>
      </c>
      <c r="T32" s="13">
        <v>1722</v>
      </c>
      <c r="U32" s="13">
        <v>784</v>
      </c>
      <c r="V32" s="13">
        <v>177</v>
      </c>
      <c r="W32" s="13">
        <v>65745</v>
      </c>
      <c r="X32" s="13">
        <v>5374</v>
      </c>
      <c r="Y32" s="13">
        <v>17382</v>
      </c>
      <c r="Z32" s="13">
        <v>2590</v>
      </c>
      <c r="AA32" s="13">
        <v>4521</v>
      </c>
      <c r="AB32" s="13">
        <v>1118</v>
      </c>
      <c r="AC32" s="18">
        <f t="shared" ref="AC32:AC60" si="3">SUM(B32:AB32)</f>
        <v>365495</v>
      </c>
      <c r="AD32" s="18">
        <f t="shared" ref="AD32:AD60" si="4">+AE32-AC32</f>
        <v>28363.390659999975</v>
      </c>
      <c r="AE32" s="10">
        <v>393858.39065999998</v>
      </c>
    </row>
    <row r="33" spans="1:31" x14ac:dyDescent="0.3">
      <c r="A33" s="13" t="s">
        <v>27</v>
      </c>
      <c r="B33" s="13">
        <v>41149</v>
      </c>
      <c r="C33" s="13">
        <v>2778</v>
      </c>
      <c r="D33" s="13">
        <v>5216</v>
      </c>
      <c r="E33" s="13">
        <v>38</v>
      </c>
      <c r="F33" s="13">
        <v>9</v>
      </c>
      <c r="G33" s="13">
        <v>309</v>
      </c>
      <c r="H33" s="13">
        <v>568</v>
      </c>
      <c r="I33" s="13">
        <v>532</v>
      </c>
      <c r="J33" s="13">
        <v>186</v>
      </c>
      <c r="K33" s="13">
        <v>71</v>
      </c>
      <c r="L33" s="13">
        <v>282</v>
      </c>
      <c r="M33" s="13">
        <v>18768</v>
      </c>
      <c r="N33" s="13">
        <v>585</v>
      </c>
      <c r="O33" s="13">
        <v>715</v>
      </c>
      <c r="P33" s="13">
        <v>265</v>
      </c>
      <c r="Q33" s="13"/>
      <c r="R33" s="13">
        <v>11599</v>
      </c>
      <c r="S33" s="13">
        <v>265</v>
      </c>
      <c r="T33" s="13">
        <v>173</v>
      </c>
      <c r="U33" s="13">
        <v>133</v>
      </c>
      <c r="V33" s="13">
        <v>17</v>
      </c>
      <c r="W33" s="13">
        <v>4452</v>
      </c>
      <c r="X33" s="13">
        <v>3946</v>
      </c>
      <c r="Y33" s="13">
        <v>1822</v>
      </c>
      <c r="Z33" s="13">
        <v>3524</v>
      </c>
      <c r="AA33" s="13">
        <v>581</v>
      </c>
      <c r="AB33" s="13">
        <v>893</v>
      </c>
      <c r="AC33" s="18">
        <f t="shared" si="3"/>
        <v>98876</v>
      </c>
      <c r="AD33" s="18">
        <f t="shared" si="4"/>
        <v>13134.682780000017</v>
      </c>
      <c r="AE33" s="10">
        <v>112010.68278000002</v>
      </c>
    </row>
    <row r="34" spans="1:31" x14ac:dyDescent="0.3">
      <c r="A34" s="13" t="s">
        <v>28</v>
      </c>
      <c r="B34" s="13">
        <v>139505</v>
      </c>
      <c r="C34" s="13">
        <v>7906</v>
      </c>
      <c r="D34" s="13">
        <v>10836</v>
      </c>
      <c r="E34" s="13">
        <v>1151</v>
      </c>
      <c r="F34" s="13"/>
      <c r="G34" s="13">
        <v>2982</v>
      </c>
      <c r="H34" s="13">
        <v>1952</v>
      </c>
      <c r="I34" s="13">
        <v>3439</v>
      </c>
      <c r="J34" s="13">
        <v>2008</v>
      </c>
      <c r="K34" s="13">
        <v>2279</v>
      </c>
      <c r="L34" s="13">
        <v>2683</v>
      </c>
      <c r="M34" s="13">
        <v>27463</v>
      </c>
      <c r="N34" s="13">
        <v>352</v>
      </c>
      <c r="O34" s="13">
        <v>3332</v>
      </c>
      <c r="P34" s="13">
        <v>5452</v>
      </c>
      <c r="Q34" s="13">
        <v>11</v>
      </c>
      <c r="R34" s="13">
        <v>22126</v>
      </c>
      <c r="S34" s="13">
        <v>1914</v>
      </c>
      <c r="T34" s="13">
        <v>1137</v>
      </c>
      <c r="U34" s="13">
        <v>395</v>
      </c>
      <c r="V34" s="13">
        <v>55</v>
      </c>
      <c r="W34" s="13">
        <v>85164</v>
      </c>
      <c r="X34" s="13">
        <v>44940</v>
      </c>
      <c r="Y34" s="13">
        <v>4865</v>
      </c>
      <c r="Z34" s="13">
        <v>5555</v>
      </c>
      <c r="AA34" s="13">
        <v>2833</v>
      </c>
      <c r="AB34" s="13">
        <v>2706</v>
      </c>
      <c r="AC34" s="18">
        <f t="shared" si="3"/>
        <v>383041</v>
      </c>
      <c r="AD34" s="18">
        <f t="shared" si="4"/>
        <v>86381.294429999951</v>
      </c>
      <c r="AE34" s="10">
        <v>469422.29442999995</v>
      </c>
    </row>
    <row r="35" spans="1:31" x14ac:dyDescent="0.3">
      <c r="A35" s="13" t="s">
        <v>29</v>
      </c>
      <c r="B35" s="13">
        <v>38423</v>
      </c>
      <c r="C35" s="13">
        <v>1850</v>
      </c>
      <c r="D35" s="13">
        <v>3663</v>
      </c>
      <c r="E35" s="13">
        <v>287</v>
      </c>
      <c r="F35" s="13">
        <v>5</v>
      </c>
      <c r="G35" s="13">
        <v>242</v>
      </c>
      <c r="H35" s="13">
        <v>674</v>
      </c>
      <c r="I35" s="13">
        <v>1080</v>
      </c>
      <c r="J35" s="13">
        <v>414</v>
      </c>
      <c r="K35" s="13">
        <v>2515</v>
      </c>
      <c r="L35" s="13">
        <v>1959</v>
      </c>
      <c r="M35" s="13">
        <v>20548</v>
      </c>
      <c r="N35" s="13">
        <v>923</v>
      </c>
      <c r="O35" s="13">
        <v>903</v>
      </c>
      <c r="P35" s="13">
        <v>227</v>
      </c>
      <c r="Q35" s="13"/>
      <c r="R35" s="13">
        <v>23310</v>
      </c>
      <c r="S35" s="13">
        <v>1580</v>
      </c>
      <c r="T35" s="13">
        <v>2323</v>
      </c>
      <c r="U35" s="13">
        <v>146</v>
      </c>
      <c r="V35" s="13">
        <v>123</v>
      </c>
      <c r="W35" s="13">
        <v>6457</v>
      </c>
      <c r="X35" s="13">
        <v>7241</v>
      </c>
      <c r="Y35" s="13">
        <v>5483</v>
      </c>
      <c r="Z35" s="13">
        <v>3014</v>
      </c>
      <c r="AA35" s="13">
        <v>1415</v>
      </c>
      <c r="AB35" s="13">
        <v>1072</v>
      </c>
      <c r="AC35" s="18">
        <f t="shared" si="3"/>
        <v>125877</v>
      </c>
      <c r="AD35" s="18">
        <f t="shared" si="4"/>
        <v>38297.772039999982</v>
      </c>
      <c r="AE35" s="10">
        <v>164174.77203999998</v>
      </c>
    </row>
    <row r="36" spans="1:31" x14ac:dyDescent="0.3">
      <c r="A36" s="13" t="s">
        <v>30</v>
      </c>
      <c r="B36" s="13">
        <v>18265</v>
      </c>
      <c r="C36" s="13">
        <v>840</v>
      </c>
      <c r="D36" s="13">
        <v>4925</v>
      </c>
      <c r="E36" s="13">
        <v>17</v>
      </c>
      <c r="F36" s="13">
        <v>4</v>
      </c>
      <c r="G36" s="13">
        <v>65</v>
      </c>
      <c r="H36" s="13">
        <v>1203</v>
      </c>
      <c r="I36" s="13">
        <v>281</v>
      </c>
      <c r="J36" s="13">
        <v>50</v>
      </c>
      <c r="K36" s="13">
        <v>302</v>
      </c>
      <c r="L36" s="13">
        <v>507</v>
      </c>
      <c r="M36" s="13">
        <v>8913</v>
      </c>
      <c r="N36" s="13">
        <v>114</v>
      </c>
      <c r="O36" s="13">
        <v>30</v>
      </c>
      <c r="P36" s="13">
        <v>403</v>
      </c>
      <c r="Q36" s="13">
        <v>187</v>
      </c>
      <c r="R36" s="13">
        <v>8788</v>
      </c>
      <c r="S36" s="13">
        <v>123</v>
      </c>
      <c r="T36" s="13">
        <v>8</v>
      </c>
      <c r="U36" s="13">
        <v>74</v>
      </c>
      <c r="V36" s="13">
        <v>48</v>
      </c>
      <c r="W36" s="13">
        <v>7782</v>
      </c>
      <c r="X36" s="13">
        <v>1733</v>
      </c>
      <c r="Y36" s="13">
        <v>4240</v>
      </c>
      <c r="Z36" s="13">
        <v>1343</v>
      </c>
      <c r="AA36" s="13">
        <v>64</v>
      </c>
      <c r="AB36" s="13">
        <v>1790</v>
      </c>
      <c r="AC36" s="18">
        <f t="shared" si="3"/>
        <v>62099</v>
      </c>
      <c r="AD36" s="18">
        <f t="shared" si="4"/>
        <v>33584.002730000007</v>
      </c>
      <c r="AE36" s="10">
        <v>95683.002730000007</v>
      </c>
    </row>
    <row r="37" spans="1:31" x14ac:dyDescent="0.3">
      <c r="A37" s="13" t="s">
        <v>31</v>
      </c>
      <c r="B37" s="13">
        <v>23980</v>
      </c>
      <c r="C37" s="13">
        <v>547</v>
      </c>
      <c r="D37" s="13">
        <v>4714</v>
      </c>
      <c r="E37" s="13">
        <v>49</v>
      </c>
      <c r="F37" s="13"/>
      <c r="G37" s="13">
        <v>21</v>
      </c>
      <c r="H37" s="13">
        <v>547</v>
      </c>
      <c r="I37" s="13">
        <v>344</v>
      </c>
      <c r="J37" s="13">
        <v>30</v>
      </c>
      <c r="K37" s="13">
        <v>89</v>
      </c>
      <c r="L37" s="13">
        <v>963</v>
      </c>
      <c r="M37" s="13">
        <v>9054</v>
      </c>
      <c r="N37" s="13">
        <v>187</v>
      </c>
      <c r="O37" s="13">
        <v>331</v>
      </c>
      <c r="P37" s="13">
        <v>1134</v>
      </c>
      <c r="Q37" s="13"/>
      <c r="R37" s="13">
        <v>4048</v>
      </c>
      <c r="S37" s="13">
        <v>180</v>
      </c>
      <c r="T37" s="13">
        <v>183</v>
      </c>
      <c r="U37" s="13">
        <v>178</v>
      </c>
      <c r="V37" s="13">
        <v>251</v>
      </c>
      <c r="W37" s="13">
        <v>4747</v>
      </c>
      <c r="X37" s="13">
        <v>3264</v>
      </c>
      <c r="Y37" s="13">
        <v>4776</v>
      </c>
      <c r="Z37" s="13">
        <v>737</v>
      </c>
      <c r="AA37" s="13">
        <v>155</v>
      </c>
      <c r="AB37" s="13">
        <v>1258</v>
      </c>
      <c r="AC37" s="18">
        <f t="shared" si="3"/>
        <v>61767</v>
      </c>
      <c r="AD37" s="18">
        <f t="shared" si="4"/>
        <v>64733.315630000012</v>
      </c>
      <c r="AE37" s="10">
        <v>126500.31563000001</v>
      </c>
    </row>
    <row r="38" spans="1:31" x14ac:dyDescent="0.3">
      <c r="A38" s="13" t="s">
        <v>32</v>
      </c>
      <c r="B38" s="13">
        <v>151169</v>
      </c>
      <c r="C38" s="13">
        <v>8468</v>
      </c>
      <c r="D38" s="13">
        <v>12259</v>
      </c>
      <c r="E38" s="13">
        <v>684</v>
      </c>
      <c r="F38" s="13"/>
      <c r="G38" s="13">
        <v>873</v>
      </c>
      <c r="H38" s="13">
        <v>1675</v>
      </c>
      <c r="I38" s="13">
        <v>3114</v>
      </c>
      <c r="J38" s="13">
        <v>844</v>
      </c>
      <c r="K38" s="13">
        <v>536</v>
      </c>
      <c r="L38" s="13">
        <v>524</v>
      </c>
      <c r="M38" s="13">
        <v>64289</v>
      </c>
      <c r="N38" s="13">
        <v>112</v>
      </c>
      <c r="O38" s="13">
        <v>1833</v>
      </c>
      <c r="P38" s="13">
        <v>3329</v>
      </c>
      <c r="Q38" s="13">
        <v>3</v>
      </c>
      <c r="R38" s="13">
        <v>14355</v>
      </c>
      <c r="S38" s="13">
        <v>619</v>
      </c>
      <c r="T38" s="13">
        <v>705</v>
      </c>
      <c r="U38" s="13">
        <v>181</v>
      </c>
      <c r="V38" s="13">
        <v>2</v>
      </c>
      <c r="W38" s="13">
        <v>68904</v>
      </c>
      <c r="X38" s="13">
        <v>10011</v>
      </c>
      <c r="Y38" s="13">
        <v>6780</v>
      </c>
      <c r="Z38" s="13">
        <v>5366</v>
      </c>
      <c r="AA38" s="13">
        <v>2660</v>
      </c>
      <c r="AB38" s="13">
        <v>2152</v>
      </c>
      <c r="AC38" s="18">
        <f t="shared" si="3"/>
        <v>361447</v>
      </c>
      <c r="AD38" s="18">
        <f t="shared" si="4"/>
        <v>122553.78223000001</v>
      </c>
      <c r="AE38" s="10">
        <v>484000.78223000001</v>
      </c>
    </row>
    <row r="39" spans="1:31" x14ac:dyDescent="0.3">
      <c r="A39" s="13" t="s">
        <v>33</v>
      </c>
      <c r="B39" s="13">
        <v>196425</v>
      </c>
      <c r="C39" s="13">
        <v>23642</v>
      </c>
      <c r="D39" s="13">
        <v>17181</v>
      </c>
      <c r="E39" s="13">
        <v>82</v>
      </c>
      <c r="F39" s="13"/>
      <c r="G39" s="13">
        <v>2048</v>
      </c>
      <c r="H39" s="13">
        <v>9037</v>
      </c>
      <c r="I39" s="13">
        <v>5261</v>
      </c>
      <c r="J39" s="13">
        <v>1569</v>
      </c>
      <c r="K39" s="13">
        <v>150</v>
      </c>
      <c r="L39" s="13">
        <v>3096</v>
      </c>
      <c r="M39" s="13">
        <v>102584</v>
      </c>
      <c r="N39" s="13">
        <v>18</v>
      </c>
      <c r="O39" s="13">
        <v>4975</v>
      </c>
      <c r="P39" s="13">
        <v>6717</v>
      </c>
      <c r="Q39" s="13">
        <v>8</v>
      </c>
      <c r="R39" s="13">
        <v>62555</v>
      </c>
      <c r="S39" s="13">
        <v>673</v>
      </c>
      <c r="T39" s="13">
        <v>893</v>
      </c>
      <c r="U39" s="13">
        <v>674</v>
      </c>
      <c r="V39" s="13">
        <v>5</v>
      </c>
      <c r="W39" s="13">
        <v>41957</v>
      </c>
      <c r="X39" s="13">
        <v>24658</v>
      </c>
      <c r="Y39" s="13">
        <v>31708</v>
      </c>
      <c r="Z39" s="13">
        <v>19185</v>
      </c>
      <c r="AA39" s="13">
        <v>1527</v>
      </c>
      <c r="AB39" s="13">
        <v>14257</v>
      </c>
      <c r="AC39" s="18">
        <f t="shared" si="3"/>
        <v>570885</v>
      </c>
      <c r="AD39" s="18">
        <f t="shared" si="4"/>
        <v>140927.65742000006</v>
      </c>
      <c r="AE39" s="10">
        <v>711812.65742000006</v>
      </c>
    </row>
    <row r="40" spans="1:31" x14ac:dyDescent="0.3">
      <c r="A40" s="13" t="s">
        <v>34</v>
      </c>
      <c r="B40" s="13">
        <v>254</v>
      </c>
      <c r="C40" s="13">
        <v>1</v>
      </c>
      <c r="D40" s="13">
        <v>0</v>
      </c>
      <c r="E40" s="13">
        <v>17</v>
      </c>
      <c r="F40" s="13"/>
      <c r="G40" s="13">
        <v>1</v>
      </c>
      <c r="H40" s="13">
        <v>103</v>
      </c>
      <c r="I40" s="13">
        <v>4</v>
      </c>
      <c r="J40" s="13">
        <v>3</v>
      </c>
      <c r="K40" s="13"/>
      <c r="L40" s="13"/>
      <c r="M40" s="13">
        <v>749</v>
      </c>
      <c r="N40" s="13">
        <v>6</v>
      </c>
      <c r="O40" s="13">
        <v>0</v>
      </c>
      <c r="P40" s="13">
        <v>0</v>
      </c>
      <c r="Q40" s="13"/>
      <c r="R40" s="13">
        <v>262</v>
      </c>
      <c r="S40" s="13"/>
      <c r="T40" s="13"/>
      <c r="U40" s="13">
        <v>0</v>
      </c>
      <c r="V40" s="13">
        <v>0</v>
      </c>
      <c r="W40" s="13">
        <v>271</v>
      </c>
      <c r="X40" s="13">
        <v>4</v>
      </c>
      <c r="Y40" s="13">
        <v>50</v>
      </c>
      <c r="Z40" s="13"/>
      <c r="AA40" s="13">
        <v>0</v>
      </c>
      <c r="AB40" s="13">
        <v>1</v>
      </c>
      <c r="AC40" s="18">
        <f t="shared" si="3"/>
        <v>1726</v>
      </c>
      <c r="AD40" s="18">
        <f t="shared" si="4"/>
        <v>785.59159000000045</v>
      </c>
      <c r="AE40" s="10">
        <v>2511.5915900000005</v>
      </c>
    </row>
    <row r="41" spans="1:31" x14ac:dyDescent="0.3">
      <c r="A41" s="13" t="s">
        <v>35</v>
      </c>
      <c r="B41" s="13">
        <v>528</v>
      </c>
      <c r="C41" s="13">
        <v>18</v>
      </c>
      <c r="D41" s="13">
        <v>446</v>
      </c>
      <c r="E41" s="13">
        <v>9</v>
      </c>
      <c r="F41" s="13"/>
      <c r="G41" s="13">
        <v>1</v>
      </c>
      <c r="H41" s="13">
        <v>372</v>
      </c>
      <c r="I41" s="13"/>
      <c r="J41" s="13">
        <v>3</v>
      </c>
      <c r="K41" s="13">
        <v>0</v>
      </c>
      <c r="L41" s="13">
        <v>8</v>
      </c>
      <c r="M41" s="13">
        <v>5604</v>
      </c>
      <c r="N41" s="13">
        <v>4</v>
      </c>
      <c r="O41" s="13">
        <v>1</v>
      </c>
      <c r="P41" s="13">
        <v>36</v>
      </c>
      <c r="Q41" s="13"/>
      <c r="R41" s="13">
        <v>642</v>
      </c>
      <c r="S41" s="13"/>
      <c r="T41" s="13"/>
      <c r="U41" s="13">
        <v>14</v>
      </c>
      <c r="V41" s="13"/>
      <c r="W41" s="13">
        <v>327</v>
      </c>
      <c r="X41" s="13">
        <v>10</v>
      </c>
      <c r="Y41" s="13">
        <v>586</v>
      </c>
      <c r="Z41" s="13">
        <v>128</v>
      </c>
      <c r="AA41" s="13">
        <v>10</v>
      </c>
      <c r="AB41" s="13">
        <v>378</v>
      </c>
      <c r="AC41" s="18">
        <f t="shared" si="3"/>
        <v>9125</v>
      </c>
      <c r="AD41" s="18">
        <f t="shared" si="4"/>
        <v>1151.9065100000007</v>
      </c>
      <c r="AE41" s="10">
        <v>10276.906510000001</v>
      </c>
    </row>
    <row r="42" spans="1:31" x14ac:dyDescent="0.3">
      <c r="A42" s="13" t="s">
        <v>36</v>
      </c>
      <c r="B42" s="13">
        <v>321</v>
      </c>
      <c r="C42" s="13">
        <v>14</v>
      </c>
      <c r="D42" s="13">
        <v>1717</v>
      </c>
      <c r="E42" s="13">
        <v>56</v>
      </c>
      <c r="F42" s="13"/>
      <c r="G42" s="13">
        <v>20</v>
      </c>
      <c r="H42" s="13">
        <v>8</v>
      </c>
      <c r="I42" s="13">
        <v>231</v>
      </c>
      <c r="J42" s="13">
        <v>18</v>
      </c>
      <c r="K42" s="13">
        <v>142</v>
      </c>
      <c r="L42" s="13"/>
      <c r="M42" s="13">
        <v>6035</v>
      </c>
      <c r="N42" s="13">
        <v>14</v>
      </c>
      <c r="O42" s="13">
        <v>258</v>
      </c>
      <c r="P42" s="13">
        <v>34</v>
      </c>
      <c r="Q42" s="13"/>
      <c r="R42" s="13">
        <v>8874</v>
      </c>
      <c r="S42" s="13">
        <v>144</v>
      </c>
      <c r="T42" s="13">
        <v>58</v>
      </c>
      <c r="U42" s="13">
        <v>9</v>
      </c>
      <c r="V42" s="13">
        <v>11</v>
      </c>
      <c r="W42" s="13">
        <v>539</v>
      </c>
      <c r="X42" s="13">
        <v>717</v>
      </c>
      <c r="Y42" s="13">
        <v>17555</v>
      </c>
      <c r="Z42" s="13">
        <v>305</v>
      </c>
      <c r="AA42" s="13">
        <v>32</v>
      </c>
      <c r="AB42" s="13">
        <v>2</v>
      </c>
      <c r="AC42" s="18">
        <f t="shared" si="3"/>
        <v>37114</v>
      </c>
      <c r="AD42" s="18">
        <f t="shared" si="4"/>
        <v>12331.658310000006</v>
      </c>
      <c r="AE42" s="10">
        <v>49445.658310000006</v>
      </c>
    </row>
    <row r="43" spans="1:31" x14ac:dyDescent="0.3">
      <c r="A43" s="13" t="s">
        <v>37</v>
      </c>
      <c r="B43" s="13">
        <v>308161</v>
      </c>
      <c r="C43" s="13">
        <v>18223</v>
      </c>
      <c r="D43" s="13">
        <v>17852</v>
      </c>
      <c r="E43" s="13">
        <v>529</v>
      </c>
      <c r="F43" s="13">
        <v>0</v>
      </c>
      <c r="G43" s="13">
        <v>2613</v>
      </c>
      <c r="H43" s="13">
        <v>11817</v>
      </c>
      <c r="I43" s="13">
        <v>12040</v>
      </c>
      <c r="J43" s="13">
        <v>421</v>
      </c>
      <c r="K43" s="13">
        <v>242</v>
      </c>
      <c r="L43" s="13">
        <v>3030</v>
      </c>
      <c r="M43" s="13">
        <v>155555</v>
      </c>
      <c r="N43" s="13">
        <v>809</v>
      </c>
      <c r="O43" s="13">
        <v>8591</v>
      </c>
      <c r="P43" s="13">
        <v>3975</v>
      </c>
      <c r="Q43" s="13">
        <v>1</v>
      </c>
      <c r="R43" s="13">
        <v>41165</v>
      </c>
      <c r="S43" s="13">
        <v>1345</v>
      </c>
      <c r="T43" s="13">
        <v>1002</v>
      </c>
      <c r="U43" s="13">
        <v>672</v>
      </c>
      <c r="V43" s="13">
        <v>343</v>
      </c>
      <c r="W43" s="13">
        <v>30404</v>
      </c>
      <c r="X43" s="13">
        <v>46342</v>
      </c>
      <c r="Y43" s="13">
        <v>6881</v>
      </c>
      <c r="Z43" s="13">
        <v>27760</v>
      </c>
      <c r="AA43" s="13">
        <v>3045</v>
      </c>
      <c r="AB43" s="13">
        <v>12580</v>
      </c>
      <c r="AC43" s="18">
        <f t="shared" si="3"/>
        <v>715398</v>
      </c>
      <c r="AD43" s="18">
        <f t="shared" si="4"/>
        <v>99799.649700000184</v>
      </c>
      <c r="AE43" s="10">
        <v>815197.64970000018</v>
      </c>
    </row>
    <row r="44" spans="1:31" x14ac:dyDescent="0.3">
      <c r="A44" s="13" t="s">
        <v>38</v>
      </c>
      <c r="B44" s="13">
        <v>420096</v>
      </c>
      <c r="C44" s="13">
        <v>25679</v>
      </c>
      <c r="D44" s="13">
        <v>59380</v>
      </c>
      <c r="E44" s="13">
        <v>577</v>
      </c>
      <c r="F44" s="13"/>
      <c r="G44" s="13">
        <v>921</v>
      </c>
      <c r="H44" s="13">
        <v>21550</v>
      </c>
      <c r="I44" s="13">
        <v>13419</v>
      </c>
      <c r="J44" s="13">
        <v>2043</v>
      </c>
      <c r="K44" s="13">
        <v>4933</v>
      </c>
      <c r="L44" s="13">
        <v>30174</v>
      </c>
      <c r="M44" s="13">
        <v>306582</v>
      </c>
      <c r="N44" s="13">
        <v>170</v>
      </c>
      <c r="O44" s="13">
        <v>7536</v>
      </c>
      <c r="P44" s="13">
        <v>13636</v>
      </c>
      <c r="Q44" s="13">
        <v>723</v>
      </c>
      <c r="R44" s="13">
        <v>59146</v>
      </c>
      <c r="S44" s="13">
        <v>6052</v>
      </c>
      <c r="T44" s="13">
        <v>3541</v>
      </c>
      <c r="U44" s="13">
        <v>1720</v>
      </c>
      <c r="V44" s="13">
        <v>925</v>
      </c>
      <c r="W44" s="13">
        <v>93963</v>
      </c>
      <c r="X44" s="13">
        <v>78031</v>
      </c>
      <c r="Y44" s="13">
        <v>20730</v>
      </c>
      <c r="Z44" s="13">
        <v>27718</v>
      </c>
      <c r="AA44" s="13">
        <v>3263</v>
      </c>
      <c r="AB44" s="13">
        <v>34127</v>
      </c>
      <c r="AC44" s="18">
        <f t="shared" si="3"/>
        <v>1236635</v>
      </c>
      <c r="AD44" s="18">
        <f t="shared" si="4"/>
        <v>277643.94910999993</v>
      </c>
      <c r="AE44" s="10">
        <v>1514278.9491099999</v>
      </c>
    </row>
    <row r="45" spans="1:31" x14ac:dyDescent="0.3">
      <c r="A45" s="13" t="s">
        <v>39</v>
      </c>
      <c r="B45" s="13">
        <v>15105</v>
      </c>
      <c r="C45" s="13">
        <v>1597</v>
      </c>
      <c r="D45" s="13">
        <v>1919</v>
      </c>
      <c r="E45" s="13">
        <v>296</v>
      </c>
      <c r="F45" s="13"/>
      <c r="G45" s="13">
        <v>120</v>
      </c>
      <c r="H45" s="13">
        <v>170</v>
      </c>
      <c r="I45" s="13">
        <v>164</v>
      </c>
      <c r="J45" s="13">
        <v>92</v>
      </c>
      <c r="K45" s="13">
        <v>53</v>
      </c>
      <c r="L45" s="13">
        <v>159</v>
      </c>
      <c r="M45" s="13">
        <v>35151</v>
      </c>
      <c r="N45" s="13">
        <v>685</v>
      </c>
      <c r="O45" s="13">
        <v>448</v>
      </c>
      <c r="P45" s="13">
        <v>31</v>
      </c>
      <c r="Q45" s="13">
        <v>6</v>
      </c>
      <c r="R45" s="13">
        <v>8882</v>
      </c>
      <c r="S45" s="13">
        <v>100</v>
      </c>
      <c r="T45" s="13">
        <v>311</v>
      </c>
      <c r="U45" s="13">
        <v>246</v>
      </c>
      <c r="V45" s="13">
        <v>27</v>
      </c>
      <c r="W45" s="13">
        <v>7808</v>
      </c>
      <c r="X45" s="13">
        <v>2419</v>
      </c>
      <c r="Y45" s="13">
        <v>25848</v>
      </c>
      <c r="Z45" s="13">
        <v>653</v>
      </c>
      <c r="AA45" s="13">
        <v>400</v>
      </c>
      <c r="AB45" s="13">
        <v>896</v>
      </c>
      <c r="AC45" s="18">
        <f t="shared" si="3"/>
        <v>103586</v>
      </c>
      <c r="AD45" s="18">
        <f t="shared" si="4"/>
        <v>6773.9866899999906</v>
      </c>
      <c r="AE45" s="10">
        <v>110359.98668999999</v>
      </c>
    </row>
    <row r="46" spans="1:31" x14ac:dyDescent="0.3">
      <c r="A46" s="13" t="s">
        <v>40</v>
      </c>
      <c r="B46" s="13">
        <v>2665</v>
      </c>
      <c r="C46" s="13">
        <v>16</v>
      </c>
      <c r="D46" s="13">
        <v>114</v>
      </c>
      <c r="E46" s="13">
        <v>5</v>
      </c>
      <c r="F46" s="13">
        <v>5</v>
      </c>
      <c r="G46" s="13">
        <v>15</v>
      </c>
      <c r="H46" s="13">
        <v>1246</v>
      </c>
      <c r="I46" s="13"/>
      <c r="J46" s="13">
        <v>3</v>
      </c>
      <c r="K46" s="13">
        <v>67</v>
      </c>
      <c r="L46" s="13"/>
      <c r="M46" s="13">
        <v>12166</v>
      </c>
      <c r="N46" s="13">
        <v>15</v>
      </c>
      <c r="O46" s="13">
        <v>165</v>
      </c>
      <c r="P46" s="13">
        <v>147</v>
      </c>
      <c r="Q46" s="13"/>
      <c r="R46" s="13">
        <v>1533</v>
      </c>
      <c r="S46" s="13">
        <v>13</v>
      </c>
      <c r="T46" s="13">
        <v>27</v>
      </c>
      <c r="U46" s="13">
        <v>99</v>
      </c>
      <c r="V46" s="13">
        <v>19</v>
      </c>
      <c r="W46" s="13">
        <v>1199</v>
      </c>
      <c r="X46" s="13">
        <v>6</v>
      </c>
      <c r="Y46" s="13">
        <v>8205</v>
      </c>
      <c r="Z46" s="13">
        <v>11</v>
      </c>
      <c r="AA46" s="13">
        <v>7</v>
      </c>
      <c r="AB46" s="13">
        <v>208</v>
      </c>
      <c r="AC46" s="18">
        <f t="shared" si="3"/>
        <v>27956</v>
      </c>
      <c r="AD46" s="18">
        <f t="shared" si="4"/>
        <v>62884.406289999984</v>
      </c>
      <c r="AE46" s="10">
        <v>90840.406289999984</v>
      </c>
    </row>
    <row r="47" spans="1:31" x14ac:dyDescent="0.3">
      <c r="A47" s="13" t="s">
        <v>41</v>
      </c>
      <c r="B47" s="13">
        <v>139275</v>
      </c>
      <c r="C47" s="13">
        <v>2988</v>
      </c>
      <c r="D47" s="13">
        <v>13615</v>
      </c>
      <c r="E47" s="13">
        <v>56</v>
      </c>
      <c r="F47" s="13"/>
      <c r="G47" s="13">
        <v>942</v>
      </c>
      <c r="H47" s="13">
        <v>2708</v>
      </c>
      <c r="I47" s="13">
        <v>1469</v>
      </c>
      <c r="J47" s="13">
        <v>477</v>
      </c>
      <c r="K47" s="13">
        <v>2864</v>
      </c>
      <c r="L47" s="13">
        <v>1432</v>
      </c>
      <c r="M47" s="13">
        <v>87313</v>
      </c>
      <c r="N47" s="13">
        <v>726</v>
      </c>
      <c r="O47" s="13">
        <v>2063</v>
      </c>
      <c r="P47" s="13">
        <v>929</v>
      </c>
      <c r="Q47" s="13"/>
      <c r="R47" s="13">
        <v>40815</v>
      </c>
      <c r="S47" s="13">
        <v>646</v>
      </c>
      <c r="T47" s="13">
        <v>814</v>
      </c>
      <c r="U47" s="13">
        <v>496</v>
      </c>
      <c r="V47" s="13">
        <v>183</v>
      </c>
      <c r="W47" s="13">
        <v>15390</v>
      </c>
      <c r="X47" s="13">
        <v>28305</v>
      </c>
      <c r="Y47" s="13">
        <v>10602</v>
      </c>
      <c r="Z47" s="13">
        <v>5654</v>
      </c>
      <c r="AA47" s="13">
        <v>1453</v>
      </c>
      <c r="AB47" s="13">
        <v>3280</v>
      </c>
      <c r="AC47" s="18">
        <f t="shared" si="3"/>
        <v>364495</v>
      </c>
      <c r="AD47" s="18">
        <f t="shared" si="4"/>
        <v>45139.4642300001</v>
      </c>
      <c r="AE47" s="10">
        <v>409634.4642300001</v>
      </c>
    </row>
    <row r="48" spans="1:31" x14ac:dyDescent="0.3">
      <c r="A48" s="13" t="s">
        <v>42</v>
      </c>
      <c r="B48" s="13">
        <v>75147</v>
      </c>
      <c r="C48" s="13">
        <v>1807</v>
      </c>
      <c r="D48" s="13">
        <v>6556</v>
      </c>
      <c r="E48" s="13">
        <v>46</v>
      </c>
      <c r="F48" s="13"/>
      <c r="G48" s="13">
        <v>611</v>
      </c>
      <c r="H48" s="13">
        <v>3407</v>
      </c>
      <c r="I48" s="13">
        <v>863</v>
      </c>
      <c r="J48" s="13">
        <v>131</v>
      </c>
      <c r="K48" s="13">
        <v>130</v>
      </c>
      <c r="L48" s="13">
        <v>1226</v>
      </c>
      <c r="M48" s="13">
        <v>81083</v>
      </c>
      <c r="N48" s="13">
        <v>195</v>
      </c>
      <c r="O48" s="13">
        <v>754</v>
      </c>
      <c r="P48" s="13">
        <v>2120</v>
      </c>
      <c r="Q48" s="13"/>
      <c r="R48" s="13">
        <v>5898</v>
      </c>
      <c r="S48" s="13">
        <v>434</v>
      </c>
      <c r="T48" s="13">
        <v>333</v>
      </c>
      <c r="U48" s="13">
        <v>493</v>
      </c>
      <c r="V48" s="13">
        <v>252</v>
      </c>
      <c r="W48" s="13">
        <v>32142</v>
      </c>
      <c r="X48" s="13">
        <v>5059</v>
      </c>
      <c r="Y48" s="13">
        <v>20966</v>
      </c>
      <c r="Z48" s="13">
        <v>1656</v>
      </c>
      <c r="AA48" s="13">
        <v>265</v>
      </c>
      <c r="AB48" s="13">
        <v>7381</v>
      </c>
      <c r="AC48" s="18">
        <f t="shared" si="3"/>
        <v>248955</v>
      </c>
      <c r="AD48" s="18">
        <f t="shared" si="4"/>
        <v>58221.760030000005</v>
      </c>
      <c r="AE48" s="10">
        <v>307176.76003</v>
      </c>
    </row>
    <row r="49" spans="1:31" x14ac:dyDescent="0.3">
      <c r="A49" s="13" t="s">
        <v>43</v>
      </c>
      <c r="B49" s="13">
        <v>7229</v>
      </c>
      <c r="C49" s="13">
        <v>230</v>
      </c>
      <c r="D49" s="13">
        <v>290</v>
      </c>
      <c r="E49" s="13">
        <v>153</v>
      </c>
      <c r="F49" s="13"/>
      <c r="G49" s="13">
        <v>22</v>
      </c>
      <c r="H49" s="13">
        <v>1075</v>
      </c>
      <c r="I49" s="13">
        <v>132</v>
      </c>
      <c r="J49" s="13">
        <v>16</v>
      </c>
      <c r="K49" s="13">
        <v>39</v>
      </c>
      <c r="L49" s="13"/>
      <c r="M49" s="13">
        <v>4140</v>
      </c>
      <c r="N49" s="13">
        <v>151</v>
      </c>
      <c r="O49" s="13">
        <v>36</v>
      </c>
      <c r="P49" s="13">
        <v>399</v>
      </c>
      <c r="Q49" s="13">
        <v>1</v>
      </c>
      <c r="R49" s="13">
        <v>1477</v>
      </c>
      <c r="S49" s="13">
        <v>13</v>
      </c>
      <c r="T49" s="13">
        <v>46</v>
      </c>
      <c r="U49" s="13">
        <v>0</v>
      </c>
      <c r="V49" s="13">
        <v>0</v>
      </c>
      <c r="W49" s="13">
        <v>3649</v>
      </c>
      <c r="X49" s="13">
        <v>175</v>
      </c>
      <c r="Y49" s="13">
        <v>1101</v>
      </c>
      <c r="Z49" s="13">
        <v>292</v>
      </c>
      <c r="AA49" s="13">
        <v>14</v>
      </c>
      <c r="AB49" s="13">
        <v>1136</v>
      </c>
      <c r="AC49" s="18">
        <f t="shared" si="3"/>
        <v>21816</v>
      </c>
      <c r="AD49" s="18">
        <f t="shared" si="4"/>
        <v>3750.3600499999957</v>
      </c>
      <c r="AE49" s="10">
        <v>25566.360049999996</v>
      </c>
    </row>
    <row r="50" spans="1:31" x14ac:dyDescent="0.3">
      <c r="A50" s="13" t="s">
        <v>44</v>
      </c>
      <c r="B50" s="13">
        <v>299484</v>
      </c>
      <c r="C50" s="13">
        <v>17640</v>
      </c>
      <c r="D50" s="13">
        <v>39146</v>
      </c>
      <c r="E50" s="13">
        <v>241</v>
      </c>
      <c r="F50" s="13">
        <v>54</v>
      </c>
      <c r="G50" s="13">
        <v>11909</v>
      </c>
      <c r="H50" s="13">
        <v>19065</v>
      </c>
      <c r="I50" s="13">
        <v>4863</v>
      </c>
      <c r="J50" s="13">
        <v>3603</v>
      </c>
      <c r="K50" s="13">
        <v>2856</v>
      </c>
      <c r="L50" s="13">
        <v>11008</v>
      </c>
      <c r="M50" s="13">
        <v>282568</v>
      </c>
      <c r="N50" s="13">
        <v>132</v>
      </c>
      <c r="O50" s="13">
        <v>3728</v>
      </c>
      <c r="P50" s="13">
        <v>9088</v>
      </c>
      <c r="Q50" s="13">
        <v>508</v>
      </c>
      <c r="R50" s="13">
        <v>78009</v>
      </c>
      <c r="S50" s="13">
        <v>3337</v>
      </c>
      <c r="T50" s="13">
        <v>1684</v>
      </c>
      <c r="U50" s="13">
        <v>1678</v>
      </c>
      <c r="V50" s="13">
        <v>1528</v>
      </c>
      <c r="W50" s="13">
        <v>81420</v>
      </c>
      <c r="X50" s="13">
        <v>55166</v>
      </c>
      <c r="Y50" s="13">
        <v>11609</v>
      </c>
      <c r="Z50" s="13">
        <v>17792</v>
      </c>
      <c r="AA50" s="13">
        <v>3397</v>
      </c>
      <c r="AB50" s="13">
        <v>27020</v>
      </c>
      <c r="AC50" s="18">
        <f t="shared" si="3"/>
        <v>988533</v>
      </c>
      <c r="AD50" s="18">
        <f t="shared" si="4"/>
        <v>204439.07629</v>
      </c>
      <c r="AE50" s="10">
        <v>1192972.07629</v>
      </c>
    </row>
    <row r="51" spans="1:31" x14ac:dyDescent="0.3">
      <c r="A51" s="13" t="s">
        <v>45</v>
      </c>
      <c r="B51" s="13">
        <v>150448</v>
      </c>
      <c r="C51" s="13">
        <v>4567</v>
      </c>
      <c r="D51" s="13">
        <v>22362</v>
      </c>
      <c r="E51" s="13">
        <v>92</v>
      </c>
      <c r="F51" s="9"/>
      <c r="G51" s="13">
        <v>1416</v>
      </c>
      <c r="H51" s="13">
        <v>3229</v>
      </c>
      <c r="I51" s="13">
        <v>1787</v>
      </c>
      <c r="J51" s="13">
        <v>508</v>
      </c>
      <c r="K51" s="13">
        <v>1791</v>
      </c>
      <c r="L51" s="13">
        <v>2323</v>
      </c>
      <c r="M51" s="13">
        <v>86190</v>
      </c>
      <c r="N51" s="13">
        <v>1273</v>
      </c>
      <c r="O51" s="13">
        <v>2498</v>
      </c>
      <c r="P51" s="13">
        <v>1512</v>
      </c>
      <c r="Q51" s="13"/>
      <c r="R51" s="13">
        <v>37767</v>
      </c>
      <c r="S51" s="13">
        <v>686</v>
      </c>
      <c r="T51" s="13">
        <v>1328</v>
      </c>
      <c r="U51" s="13">
        <v>406</v>
      </c>
      <c r="V51" s="13">
        <v>70</v>
      </c>
      <c r="W51" s="13">
        <v>18289</v>
      </c>
      <c r="X51" s="13">
        <v>21931</v>
      </c>
      <c r="Y51" s="13">
        <v>15879</v>
      </c>
      <c r="Z51" s="13">
        <v>6025</v>
      </c>
      <c r="AA51" s="13">
        <v>1966</v>
      </c>
      <c r="AB51" s="13">
        <v>5346</v>
      </c>
      <c r="AC51" s="18">
        <f t="shared" si="3"/>
        <v>389689</v>
      </c>
      <c r="AD51" s="18">
        <f t="shared" si="4"/>
        <v>71812.263780000038</v>
      </c>
      <c r="AE51" s="10">
        <v>461501.26378000004</v>
      </c>
    </row>
    <row r="52" spans="1:31" x14ac:dyDescent="0.3">
      <c r="A52" s="13" t="s">
        <v>46</v>
      </c>
      <c r="B52" s="13">
        <v>683</v>
      </c>
      <c r="C52" s="13">
        <v>6</v>
      </c>
      <c r="D52" s="13">
        <v>100</v>
      </c>
      <c r="E52" s="13">
        <v>1</v>
      </c>
      <c r="F52" s="13"/>
      <c r="G52" s="13"/>
      <c r="H52" s="13">
        <v>30</v>
      </c>
      <c r="I52" s="13">
        <v>11</v>
      </c>
      <c r="J52" s="13">
        <v>0</v>
      </c>
      <c r="K52" s="13">
        <v>20</v>
      </c>
      <c r="L52" s="13">
        <v>0</v>
      </c>
      <c r="M52" s="13">
        <v>2754</v>
      </c>
      <c r="N52" s="13"/>
      <c r="O52" s="13">
        <v>73</v>
      </c>
      <c r="P52" s="13">
        <v>0</v>
      </c>
      <c r="Q52" s="13"/>
      <c r="R52" s="13">
        <v>767</v>
      </c>
      <c r="S52" s="13">
        <v>0</v>
      </c>
      <c r="T52" s="13"/>
      <c r="U52" s="13">
        <v>122</v>
      </c>
      <c r="V52" s="13">
        <v>14</v>
      </c>
      <c r="W52" s="13">
        <v>230</v>
      </c>
      <c r="X52" s="13">
        <v>199</v>
      </c>
      <c r="Y52" s="13">
        <v>448</v>
      </c>
      <c r="Z52" s="13">
        <v>65</v>
      </c>
      <c r="AA52" s="13">
        <v>34</v>
      </c>
      <c r="AB52" s="13">
        <v>65</v>
      </c>
      <c r="AC52" s="18">
        <f t="shared" si="3"/>
        <v>5622</v>
      </c>
      <c r="AD52" s="18">
        <f t="shared" si="4"/>
        <v>439.66046000000006</v>
      </c>
      <c r="AE52" s="10">
        <v>6061.6604600000001</v>
      </c>
    </row>
    <row r="53" spans="1:31" x14ac:dyDescent="0.3">
      <c r="A53" s="13" t="s">
        <v>47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8">
        <f t="shared" si="3"/>
        <v>0</v>
      </c>
      <c r="AD53" s="18">
        <f t="shared" si="4"/>
        <v>0</v>
      </c>
      <c r="AE53" s="10">
        <v>0</v>
      </c>
    </row>
    <row r="54" spans="1:31" x14ac:dyDescent="0.3">
      <c r="A54" s="13" t="s">
        <v>48</v>
      </c>
      <c r="B54" s="13">
        <v>6787</v>
      </c>
      <c r="C54" s="13">
        <v>367</v>
      </c>
      <c r="D54" s="13">
        <v>120</v>
      </c>
      <c r="E54" s="13">
        <v>47</v>
      </c>
      <c r="F54" s="13"/>
      <c r="G54" s="13">
        <v>233</v>
      </c>
      <c r="H54" s="13">
        <v>150</v>
      </c>
      <c r="I54" s="13">
        <v>103</v>
      </c>
      <c r="J54" s="13">
        <v>34</v>
      </c>
      <c r="K54" s="13">
        <v>121</v>
      </c>
      <c r="L54" s="13">
        <v>27</v>
      </c>
      <c r="M54" s="13">
        <v>6333</v>
      </c>
      <c r="N54" s="13">
        <v>96</v>
      </c>
      <c r="O54" s="13">
        <v>250</v>
      </c>
      <c r="P54" s="13">
        <v>89</v>
      </c>
      <c r="Q54" s="13"/>
      <c r="R54" s="13">
        <v>11476</v>
      </c>
      <c r="S54" s="13"/>
      <c r="T54" s="13">
        <v>19</v>
      </c>
      <c r="U54" s="13">
        <v>25</v>
      </c>
      <c r="V54" s="13">
        <v>10</v>
      </c>
      <c r="W54" s="13">
        <v>211</v>
      </c>
      <c r="X54" s="13">
        <v>802</v>
      </c>
      <c r="Y54" s="13">
        <v>1906</v>
      </c>
      <c r="Z54" s="13">
        <v>218</v>
      </c>
      <c r="AA54" s="13">
        <v>75</v>
      </c>
      <c r="AB54" s="13">
        <v>48</v>
      </c>
      <c r="AC54" s="18">
        <f t="shared" si="3"/>
        <v>29547</v>
      </c>
      <c r="AD54" s="18">
        <f t="shared" si="4"/>
        <v>47226.550520000004</v>
      </c>
      <c r="AE54" s="10">
        <v>76773.550520000004</v>
      </c>
    </row>
    <row r="55" spans="1:31" x14ac:dyDescent="0.3">
      <c r="A55" s="13" t="s">
        <v>49</v>
      </c>
      <c r="B55" s="13">
        <v>8614</v>
      </c>
      <c r="C55" s="13">
        <v>5</v>
      </c>
      <c r="D55" s="13">
        <v>300</v>
      </c>
      <c r="E55" s="13">
        <v>145</v>
      </c>
      <c r="F55" s="13"/>
      <c r="G55" s="13">
        <v>221</v>
      </c>
      <c r="H55" s="13"/>
      <c r="I55" s="13">
        <v>30</v>
      </c>
      <c r="J55" s="13">
        <v>107</v>
      </c>
      <c r="K55" s="13">
        <v>3</v>
      </c>
      <c r="L55" s="13"/>
      <c r="M55" s="13">
        <v>7188</v>
      </c>
      <c r="N55" s="13">
        <v>434</v>
      </c>
      <c r="O55" s="13">
        <v>59</v>
      </c>
      <c r="P55" s="13">
        <v>4</v>
      </c>
      <c r="Q55" s="13"/>
      <c r="R55" s="13">
        <v>3515</v>
      </c>
      <c r="S55" s="13">
        <v>48</v>
      </c>
      <c r="T55" s="13">
        <v>10</v>
      </c>
      <c r="U55" s="13">
        <v>91</v>
      </c>
      <c r="V55" s="13">
        <v>18</v>
      </c>
      <c r="W55" s="13">
        <v>1303</v>
      </c>
      <c r="X55" s="13">
        <v>857</v>
      </c>
      <c r="Y55" s="13">
        <v>13673</v>
      </c>
      <c r="Z55" s="13">
        <v>25</v>
      </c>
      <c r="AA55" s="13">
        <v>83</v>
      </c>
      <c r="AB55" s="13">
        <v>61</v>
      </c>
      <c r="AC55" s="18">
        <f t="shared" si="3"/>
        <v>36794</v>
      </c>
      <c r="AD55" s="18">
        <f t="shared" si="4"/>
        <v>3855.5486500000043</v>
      </c>
      <c r="AE55" s="10">
        <v>40649.548650000004</v>
      </c>
    </row>
    <row r="56" spans="1:31" x14ac:dyDescent="0.3">
      <c r="A56" s="13" t="s">
        <v>50</v>
      </c>
      <c r="B56" s="13">
        <v>37</v>
      </c>
      <c r="C56" s="13">
        <v>5</v>
      </c>
      <c r="D56" s="13">
        <v>128</v>
      </c>
      <c r="E56" s="13">
        <v>19</v>
      </c>
      <c r="F56" s="13"/>
      <c r="G56" s="13"/>
      <c r="H56" s="13">
        <v>11</v>
      </c>
      <c r="I56" s="13"/>
      <c r="J56" s="13"/>
      <c r="K56" s="13">
        <v>70</v>
      </c>
      <c r="L56" s="13"/>
      <c r="M56" s="13">
        <v>2000</v>
      </c>
      <c r="N56" s="13">
        <v>3</v>
      </c>
      <c r="O56" s="13">
        <v>4</v>
      </c>
      <c r="P56" s="13"/>
      <c r="Q56" s="13"/>
      <c r="R56" s="13">
        <v>587</v>
      </c>
      <c r="S56" s="13"/>
      <c r="T56" s="13"/>
      <c r="U56" s="13"/>
      <c r="V56" s="13">
        <v>0</v>
      </c>
      <c r="W56" s="13">
        <v>78</v>
      </c>
      <c r="X56" s="13">
        <v>99</v>
      </c>
      <c r="Y56" s="13">
        <v>49499</v>
      </c>
      <c r="Z56" s="13"/>
      <c r="AA56" s="13">
        <v>9</v>
      </c>
      <c r="AB56" s="13">
        <v>2</v>
      </c>
      <c r="AC56" s="18">
        <f t="shared" si="3"/>
        <v>52551</v>
      </c>
      <c r="AD56" s="18">
        <f t="shared" si="4"/>
        <v>2024.3915300000008</v>
      </c>
      <c r="AE56" s="10">
        <v>54575.391530000001</v>
      </c>
    </row>
    <row r="57" spans="1:31" x14ac:dyDescent="0.3">
      <c r="A57" s="13" t="s">
        <v>51</v>
      </c>
      <c r="B57" s="13">
        <v>24721</v>
      </c>
      <c r="C57" s="13">
        <v>1552</v>
      </c>
      <c r="D57" s="13">
        <v>1544</v>
      </c>
      <c r="E57" s="13">
        <v>26</v>
      </c>
      <c r="F57" s="13"/>
      <c r="G57" s="13">
        <v>74</v>
      </c>
      <c r="H57" s="13">
        <v>1644</v>
      </c>
      <c r="I57" s="13">
        <v>1024</v>
      </c>
      <c r="J57" s="13">
        <v>34</v>
      </c>
      <c r="K57" s="13">
        <v>57</v>
      </c>
      <c r="L57" s="13">
        <v>430</v>
      </c>
      <c r="M57" s="13">
        <v>19883</v>
      </c>
      <c r="N57" s="13">
        <v>11</v>
      </c>
      <c r="O57" s="13">
        <v>537</v>
      </c>
      <c r="P57" s="13">
        <v>224</v>
      </c>
      <c r="Q57" s="13"/>
      <c r="R57" s="13">
        <v>2416</v>
      </c>
      <c r="S57" s="13">
        <v>174</v>
      </c>
      <c r="T57" s="13">
        <v>43</v>
      </c>
      <c r="U57" s="13">
        <v>66</v>
      </c>
      <c r="V57" s="13">
        <v>50</v>
      </c>
      <c r="W57" s="13">
        <v>2067</v>
      </c>
      <c r="X57" s="13">
        <v>1408</v>
      </c>
      <c r="Y57" s="13">
        <v>554</v>
      </c>
      <c r="Z57" s="13">
        <v>1375</v>
      </c>
      <c r="AA57" s="13">
        <v>201</v>
      </c>
      <c r="AB57" s="13">
        <v>662</v>
      </c>
      <c r="AC57" s="18">
        <f t="shared" si="3"/>
        <v>60777</v>
      </c>
      <c r="AD57" s="18">
        <f t="shared" si="4"/>
        <v>5084.0360000000073</v>
      </c>
      <c r="AE57" s="10">
        <v>65861.036000000007</v>
      </c>
    </row>
    <row r="58" spans="1:31" x14ac:dyDescent="0.3">
      <c r="A58" s="13" t="s">
        <v>52</v>
      </c>
      <c r="B58" s="13">
        <v>192678</v>
      </c>
      <c r="C58" s="13">
        <v>11651</v>
      </c>
      <c r="D58" s="13">
        <v>14048</v>
      </c>
      <c r="E58" s="13">
        <v>166</v>
      </c>
      <c r="F58" s="13"/>
      <c r="G58" s="13">
        <v>211</v>
      </c>
      <c r="H58" s="13">
        <v>14060</v>
      </c>
      <c r="I58" s="13">
        <v>3475</v>
      </c>
      <c r="J58" s="13">
        <v>388</v>
      </c>
      <c r="K58" s="13">
        <v>446</v>
      </c>
      <c r="L58" s="13">
        <v>7570</v>
      </c>
      <c r="M58" s="13">
        <v>89623</v>
      </c>
      <c r="N58" s="13">
        <v>25</v>
      </c>
      <c r="O58" s="13">
        <v>1596</v>
      </c>
      <c r="P58" s="13">
        <v>2994</v>
      </c>
      <c r="Q58" s="13"/>
      <c r="R58" s="13">
        <v>8054</v>
      </c>
      <c r="S58" s="13">
        <v>1804</v>
      </c>
      <c r="T58" s="13">
        <v>970</v>
      </c>
      <c r="U58" s="13">
        <v>585</v>
      </c>
      <c r="V58" s="13">
        <v>250</v>
      </c>
      <c r="W58" s="13">
        <v>28907</v>
      </c>
      <c r="X58" s="13">
        <v>18225</v>
      </c>
      <c r="Y58" s="13">
        <v>18916</v>
      </c>
      <c r="Z58" s="13">
        <v>11557</v>
      </c>
      <c r="AA58" s="13">
        <v>1226</v>
      </c>
      <c r="AB58" s="13">
        <v>20264</v>
      </c>
      <c r="AC58" s="18">
        <f t="shared" si="3"/>
        <v>449689</v>
      </c>
      <c r="AD58" s="18">
        <f t="shared" si="4"/>
        <v>64183.808130000019</v>
      </c>
      <c r="AE58" s="10">
        <v>513872.80813000002</v>
      </c>
    </row>
    <row r="59" spans="1:31" x14ac:dyDescent="0.3">
      <c r="A59" s="13" t="s">
        <v>53</v>
      </c>
      <c r="B59" s="13">
        <v>71800</v>
      </c>
      <c r="C59" s="13">
        <v>1689</v>
      </c>
      <c r="D59" s="13">
        <v>7616</v>
      </c>
      <c r="E59" s="13">
        <v>97</v>
      </c>
      <c r="F59" s="13">
        <v>0</v>
      </c>
      <c r="G59" s="13">
        <v>280</v>
      </c>
      <c r="H59" s="13">
        <v>4442</v>
      </c>
      <c r="I59" s="13">
        <v>706</v>
      </c>
      <c r="J59" s="13">
        <v>33</v>
      </c>
      <c r="K59" s="13">
        <v>95</v>
      </c>
      <c r="L59" s="13">
        <v>8677</v>
      </c>
      <c r="M59" s="13">
        <v>35948</v>
      </c>
      <c r="N59" s="13">
        <v>246</v>
      </c>
      <c r="O59" s="13">
        <v>978</v>
      </c>
      <c r="P59" s="13">
        <v>12203</v>
      </c>
      <c r="Q59" s="13">
        <v>89</v>
      </c>
      <c r="R59" s="13">
        <v>6332</v>
      </c>
      <c r="S59" s="13">
        <v>301</v>
      </c>
      <c r="T59" s="13">
        <v>105</v>
      </c>
      <c r="U59" s="13">
        <v>10</v>
      </c>
      <c r="V59" s="13">
        <v>41</v>
      </c>
      <c r="W59" s="13">
        <v>29222</v>
      </c>
      <c r="X59" s="13">
        <v>9613</v>
      </c>
      <c r="Y59" s="13">
        <v>34929</v>
      </c>
      <c r="Z59" s="13">
        <v>1428</v>
      </c>
      <c r="AA59" s="13">
        <v>1396</v>
      </c>
      <c r="AB59" s="13">
        <v>8012</v>
      </c>
      <c r="AC59" s="18">
        <f t="shared" si="3"/>
        <v>236288</v>
      </c>
      <c r="AD59" s="18">
        <f t="shared" si="4"/>
        <v>167019.38134000002</v>
      </c>
      <c r="AE59" s="10">
        <v>403307.38134000002</v>
      </c>
    </row>
    <row r="60" spans="1:31" x14ac:dyDescent="0.3">
      <c r="A60" s="13" t="s">
        <v>54</v>
      </c>
      <c r="B60" s="13">
        <v>20699</v>
      </c>
      <c r="C60" s="13">
        <v>367</v>
      </c>
      <c r="D60" s="13">
        <v>2521</v>
      </c>
      <c r="E60" s="13">
        <v>611</v>
      </c>
      <c r="F60" s="13">
        <v>127</v>
      </c>
      <c r="G60" s="13">
        <v>214</v>
      </c>
      <c r="H60" s="13">
        <v>922</v>
      </c>
      <c r="I60" s="13">
        <v>398</v>
      </c>
      <c r="J60" s="13">
        <v>60</v>
      </c>
      <c r="K60" s="13">
        <v>2373</v>
      </c>
      <c r="L60" s="13">
        <v>290</v>
      </c>
      <c r="M60" s="13">
        <v>23202</v>
      </c>
      <c r="N60" s="13">
        <v>519</v>
      </c>
      <c r="O60" s="13">
        <v>789</v>
      </c>
      <c r="P60" s="13">
        <v>372</v>
      </c>
      <c r="Q60" s="13">
        <v>47</v>
      </c>
      <c r="R60" s="13">
        <v>20435</v>
      </c>
      <c r="S60" s="13">
        <v>179</v>
      </c>
      <c r="T60" s="13">
        <v>166</v>
      </c>
      <c r="U60" s="13">
        <v>129</v>
      </c>
      <c r="V60" s="13">
        <v>46</v>
      </c>
      <c r="W60" s="13">
        <v>8699</v>
      </c>
      <c r="X60" s="13">
        <v>2004</v>
      </c>
      <c r="Y60" s="13">
        <v>19382</v>
      </c>
      <c r="Z60" s="13">
        <v>1159</v>
      </c>
      <c r="AA60" s="13">
        <v>1173</v>
      </c>
      <c r="AB60" s="13">
        <v>1003</v>
      </c>
      <c r="AC60" s="18">
        <f t="shared" si="3"/>
        <v>107886</v>
      </c>
      <c r="AD60" s="18">
        <f t="shared" si="4"/>
        <v>26855.702279999998</v>
      </c>
      <c r="AE60" s="10">
        <v>134741.70228</v>
      </c>
    </row>
    <row r="61" spans="1:31" ht="15" thickBot="1" x14ac:dyDescent="0.35">
      <c r="A61" s="11" t="s">
        <v>55</v>
      </c>
      <c r="B61" s="12">
        <f t="shared" ref="B61:AE61" si="5">SUM(B32:B60)</f>
        <v>2388390</v>
      </c>
      <c r="C61" s="12">
        <f t="shared" si="5"/>
        <v>141932</v>
      </c>
      <c r="D61" s="12">
        <f t="shared" si="5"/>
        <v>255255</v>
      </c>
      <c r="E61" s="12">
        <f t="shared" si="5"/>
        <v>6342</v>
      </c>
      <c r="F61" s="12">
        <f t="shared" si="5"/>
        <v>214</v>
      </c>
      <c r="G61" s="12">
        <f t="shared" si="5"/>
        <v>27054</v>
      </c>
      <c r="H61" s="12">
        <f t="shared" si="5"/>
        <v>107886</v>
      </c>
      <c r="I61" s="12">
        <f t="shared" si="5"/>
        <v>55844</v>
      </c>
      <c r="J61" s="12">
        <f t="shared" si="5"/>
        <v>13425</v>
      </c>
      <c r="K61" s="12">
        <f t="shared" si="5"/>
        <v>23035</v>
      </c>
      <c r="L61" s="12">
        <f t="shared" si="5"/>
        <v>79603</v>
      </c>
      <c r="M61" s="12">
        <f t="shared" ref="M61:O61" si="6">SUM(M32:M60)</f>
        <v>1687228</v>
      </c>
      <c r="N61" s="12">
        <f t="shared" si="6"/>
        <v>9201</v>
      </c>
      <c r="O61" s="12">
        <f t="shared" si="6"/>
        <v>44389</v>
      </c>
      <c r="P61" s="12">
        <f t="shared" ref="P61:AA61" si="7">SUM(P32:P60)</f>
        <v>65899</v>
      </c>
      <c r="Q61" s="12">
        <f t="shared" si="7"/>
        <v>1685</v>
      </c>
      <c r="R61" s="12">
        <f t="shared" si="7"/>
        <v>498914</v>
      </c>
      <c r="S61" s="12">
        <f t="shared" si="7"/>
        <v>20983</v>
      </c>
      <c r="T61" s="12">
        <f t="shared" si="7"/>
        <v>17601</v>
      </c>
      <c r="U61" s="12">
        <f t="shared" si="7"/>
        <v>9426</v>
      </c>
      <c r="V61" s="12">
        <f t="shared" si="7"/>
        <v>4465</v>
      </c>
      <c r="W61" s="12">
        <f t="shared" si="7"/>
        <v>641326</v>
      </c>
      <c r="X61" s="12">
        <f t="shared" si="7"/>
        <v>372539</v>
      </c>
      <c r="Y61" s="12">
        <f t="shared" si="7"/>
        <v>356375</v>
      </c>
      <c r="Z61" s="12">
        <f t="shared" si="7"/>
        <v>145135</v>
      </c>
      <c r="AA61" s="12">
        <f t="shared" si="7"/>
        <v>31805</v>
      </c>
      <c r="AB61" s="12">
        <f t="shared" si="5"/>
        <v>147718</v>
      </c>
      <c r="AC61" s="12">
        <f t="shared" ref="AC61:AD61" si="8">SUM(AC32:AC60)</f>
        <v>7153669</v>
      </c>
      <c r="AD61" s="12">
        <f t="shared" si="8"/>
        <v>1689399.0494100004</v>
      </c>
      <c r="AE61" s="12">
        <f t="shared" si="5"/>
        <v>8843068.0494100023</v>
      </c>
    </row>
    <row r="62" spans="1:31" ht="15.6" thickTop="1" thickBot="1" x14ac:dyDescent="0.35">
      <c r="A62" s="11" t="s">
        <v>56</v>
      </c>
      <c r="B62" s="12">
        <f t="shared" ref="B62:AE62" si="9">+B61+B31</f>
        <v>4440278</v>
      </c>
      <c r="C62" s="12">
        <f t="shared" si="9"/>
        <v>242533</v>
      </c>
      <c r="D62" s="12">
        <f t="shared" si="9"/>
        <v>424391</v>
      </c>
      <c r="E62" s="12">
        <f t="shared" si="9"/>
        <v>13835</v>
      </c>
      <c r="F62" s="12">
        <f t="shared" si="9"/>
        <v>821</v>
      </c>
      <c r="G62" s="12">
        <f t="shared" si="9"/>
        <v>41665</v>
      </c>
      <c r="H62" s="12">
        <f t="shared" si="9"/>
        <v>248195</v>
      </c>
      <c r="I62" s="12">
        <f t="shared" si="9"/>
        <v>96967</v>
      </c>
      <c r="J62" s="12">
        <f t="shared" si="9"/>
        <v>18572</v>
      </c>
      <c r="K62" s="12">
        <f t="shared" si="9"/>
        <v>26879</v>
      </c>
      <c r="L62" s="12">
        <f t="shared" si="9"/>
        <v>135580</v>
      </c>
      <c r="M62" s="12">
        <f t="shared" ref="M62:O62" si="10">+M61+M31</f>
        <v>2706680</v>
      </c>
      <c r="N62" s="12">
        <f t="shared" si="10"/>
        <v>17947</v>
      </c>
      <c r="O62" s="12">
        <f t="shared" si="10"/>
        <v>95796</v>
      </c>
      <c r="P62" s="12">
        <f t="shared" ref="P62:AA62" si="11">+P61+P31</f>
        <v>127619</v>
      </c>
      <c r="Q62" s="12">
        <f t="shared" si="11"/>
        <v>1702</v>
      </c>
      <c r="R62" s="12">
        <f t="shared" si="11"/>
        <v>812256</v>
      </c>
      <c r="S62" s="12">
        <f t="shared" si="11"/>
        <v>40576</v>
      </c>
      <c r="T62" s="12">
        <f t="shared" si="11"/>
        <v>33371</v>
      </c>
      <c r="U62" s="12">
        <f t="shared" si="11"/>
        <v>14603</v>
      </c>
      <c r="V62" s="12">
        <f t="shared" si="11"/>
        <v>7065</v>
      </c>
      <c r="W62" s="12">
        <f t="shared" si="11"/>
        <v>1281010</v>
      </c>
      <c r="X62" s="12">
        <f t="shared" si="11"/>
        <v>661512</v>
      </c>
      <c r="Y62" s="12">
        <f t="shared" si="11"/>
        <v>566549</v>
      </c>
      <c r="Z62" s="12">
        <f t="shared" si="11"/>
        <v>295070</v>
      </c>
      <c r="AA62" s="12">
        <f t="shared" si="11"/>
        <v>75450</v>
      </c>
      <c r="AB62" s="12">
        <f t="shared" si="9"/>
        <v>312048</v>
      </c>
      <c r="AC62" s="12">
        <f t="shared" ref="AC62:AD62" si="12">+AC61+AC31</f>
        <v>12738970</v>
      </c>
      <c r="AD62" s="12">
        <f t="shared" si="12"/>
        <v>3191030.5368100004</v>
      </c>
      <c r="AE62" s="12">
        <f t="shared" si="9"/>
        <v>15930000.536810003</v>
      </c>
    </row>
    <row r="63" spans="1:31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x14ac:dyDescent="0.3">
      <c r="A64" s="3" t="s">
        <v>57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</row>
  </sheetData>
  <printOptions horizontalCentered="1"/>
  <pageMargins left="0" right="0" top="0.39370078740157483" bottom="0.39370078740157483" header="0" footer="0"/>
  <pageSetup paperSize="9" scale="63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08CF3-6791-4264-BF0D-37040439F930}">
  <sheetPr>
    <pageSetUpPr fitToPage="1"/>
  </sheetPr>
  <dimension ref="A3:AF64"/>
  <sheetViews>
    <sheetView tabSelected="1" workbookViewId="0">
      <selection activeCell="B6" sqref="B6"/>
    </sheetView>
  </sheetViews>
  <sheetFormatPr baseColWidth="10" defaultRowHeight="14.4" x14ac:dyDescent="0.3"/>
  <cols>
    <col min="1" max="1" width="21.88671875" customWidth="1"/>
    <col min="2" max="28" width="9" customWidth="1"/>
    <col min="29" max="31" width="9.6640625" style="19" customWidth="1"/>
  </cols>
  <sheetData>
    <row r="3" spans="1:32" ht="18" x14ac:dyDescent="0.35">
      <c r="A3" s="1" t="s">
        <v>87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6"/>
      <c r="AD3" s="16"/>
      <c r="AE3" s="16"/>
    </row>
    <row r="4" spans="1:32" ht="18" x14ac:dyDescent="0.35">
      <c r="A4" s="1" t="s">
        <v>89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</row>
    <row r="5" spans="1:32" ht="18" x14ac:dyDescent="0.35">
      <c r="A5" s="5" t="s">
        <v>88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7"/>
      <c r="AD5" s="17"/>
      <c r="AE5" s="17"/>
    </row>
    <row r="6" spans="1:32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7"/>
      <c r="AD6" s="17"/>
      <c r="AE6" s="17"/>
    </row>
    <row r="7" spans="1:32" ht="15" thickBot="1" x14ac:dyDescent="0.35">
      <c r="A7" s="7"/>
      <c r="B7" s="7" t="s">
        <v>60</v>
      </c>
      <c r="C7" s="7" t="s">
        <v>61</v>
      </c>
      <c r="D7" s="7" t="s">
        <v>62</v>
      </c>
      <c r="E7" s="7" t="s">
        <v>63</v>
      </c>
      <c r="F7" s="7" t="s">
        <v>64</v>
      </c>
      <c r="G7" s="7" t="s">
        <v>65</v>
      </c>
      <c r="H7" s="7" t="s">
        <v>66</v>
      </c>
      <c r="I7" s="7" t="s">
        <v>67</v>
      </c>
      <c r="J7" s="7" t="s">
        <v>68</v>
      </c>
      <c r="K7" s="7" t="s">
        <v>69</v>
      </c>
      <c r="L7" s="7" t="s">
        <v>70</v>
      </c>
      <c r="M7" s="7" t="s">
        <v>71</v>
      </c>
      <c r="N7" s="7" t="s">
        <v>72</v>
      </c>
      <c r="O7" s="7" t="s">
        <v>73</v>
      </c>
      <c r="P7" s="7" t="s">
        <v>74</v>
      </c>
      <c r="Q7" s="7" t="s">
        <v>75</v>
      </c>
      <c r="R7" s="7" t="s">
        <v>76</v>
      </c>
      <c r="S7" s="7" t="s">
        <v>77</v>
      </c>
      <c r="T7" s="7" t="s">
        <v>78</v>
      </c>
      <c r="U7" s="7" t="s">
        <v>79</v>
      </c>
      <c r="V7" s="7" t="s">
        <v>80</v>
      </c>
      <c r="W7" s="7" t="s">
        <v>81</v>
      </c>
      <c r="X7" s="7" t="s">
        <v>82</v>
      </c>
      <c r="Y7" s="7" t="s">
        <v>83</v>
      </c>
      <c r="Z7" s="7" t="s">
        <v>84</v>
      </c>
      <c r="AA7" s="7" t="s">
        <v>85</v>
      </c>
      <c r="AB7" s="7" t="s">
        <v>86</v>
      </c>
      <c r="AC7" s="7" t="s">
        <v>58</v>
      </c>
      <c r="AD7" s="7" t="s">
        <v>59</v>
      </c>
      <c r="AE7" s="7" t="s">
        <v>1</v>
      </c>
    </row>
    <row r="8" spans="1:32" ht="15" thickTop="1" x14ac:dyDescent="0.3">
      <c r="A8" s="8" t="s">
        <v>2</v>
      </c>
      <c r="B8" s="9">
        <v>1420</v>
      </c>
      <c r="C8" s="9">
        <v>13</v>
      </c>
      <c r="D8" s="9">
        <v>162</v>
      </c>
      <c r="E8" s="9">
        <v>3</v>
      </c>
      <c r="F8" s="9"/>
      <c r="G8" s="9">
        <v>1</v>
      </c>
      <c r="H8" s="9">
        <v>35</v>
      </c>
      <c r="I8" s="9">
        <v>6</v>
      </c>
      <c r="J8" s="9"/>
      <c r="K8" s="9"/>
      <c r="L8" s="9"/>
      <c r="M8" s="9">
        <v>1946</v>
      </c>
      <c r="N8" s="9">
        <v>2</v>
      </c>
      <c r="O8" s="9">
        <v>6</v>
      </c>
      <c r="P8" s="9">
        <v>11</v>
      </c>
      <c r="Q8" s="9"/>
      <c r="R8" s="9">
        <v>320</v>
      </c>
      <c r="S8" s="9"/>
      <c r="T8" s="9"/>
      <c r="U8" s="9">
        <v>2</v>
      </c>
      <c r="V8" s="9">
        <v>3</v>
      </c>
      <c r="W8" s="9">
        <v>817</v>
      </c>
      <c r="X8" s="9">
        <v>27</v>
      </c>
      <c r="Y8" s="9">
        <v>148</v>
      </c>
      <c r="Z8" s="9">
        <v>39</v>
      </c>
      <c r="AA8" s="9"/>
      <c r="AB8" s="9">
        <v>427</v>
      </c>
      <c r="AC8" s="18">
        <f>SUM(B8:AB8)</f>
        <v>5388</v>
      </c>
      <c r="AD8" s="18">
        <f>+AE8-AC8</f>
        <v>2067.38807</v>
      </c>
      <c r="AE8" s="10">
        <v>7455.38807</v>
      </c>
      <c r="AF8" s="15"/>
    </row>
    <row r="9" spans="1:32" x14ac:dyDescent="0.3">
      <c r="A9" s="8" t="s">
        <v>3</v>
      </c>
      <c r="B9" s="9">
        <v>76947</v>
      </c>
      <c r="C9" s="9">
        <v>1419</v>
      </c>
      <c r="D9" s="9">
        <v>7391</v>
      </c>
      <c r="E9" s="9">
        <v>579</v>
      </c>
      <c r="F9" s="9">
        <v>0</v>
      </c>
      <c r="G9" s="9">
        <v>824</v>
      </c>
      <c r="H9" s="9">
        <v>6048</v>
      </c>
      <c r="I9" s="9">
        <v>1020</v>
      </c>
      <c r="J9" s="9">
        <v>103</v>
      </c>
      <c r="K9" s="9">
        <v>48</v>
      </c>
      <c r="L9" s="9">
        <v>1880</v>
      </c>
      <c r="M9" s="9">
        <v>40114</v>
      </c>
      <c r="N9" s="9">
        <v>1402</v>
      </c>
      <c r="O9" s="9">
        <v>2122</v>
      </c>
      <c r="P9" s="9">
        <v>2566</v>
      </c>
      <c r="Q9" s="9"/>
      <c r="R9" s="9">
        <v>38610</v>
      </c>
      <c r="S9" s="9">
        <v>470</v>
      </c>
      <c r="T9" s="9">
        <v>0</v>
      </c>
      <c r="U9" s="9">
        <v>165</v>
      </c>
      <c r="V9" s="9">
        <v>585</v>
      </c>
      <c r="W9" s="9">
        <v>11444</v>
      </c>
      <c r="X9" s="9">
        <v>9231</v>
      </c>
      <c r="Y9" s="9">
        <v>19968</v>
      </c>
      <c r="Z9" s="9">
        <v>11346</v>
      </c>
      <c r="AA9" s="9">
        <v>2724</v>
      </c>
      <c r="AB9" s="9">
        <v>5473</v>
      </c>
      <c r="AC9" s="18">
        <f t="shared" ref="AC9:AC30" si="0">SUM(B9:AB9)</f>
        <v>242479</v>
      </c>
      <c r="AD9" s="18">
        <f t="shared" ref="AD9:AD30" si="1">+AE9-AC9</f>
        <v>149849.87913999998</v>
      </c>
      <c r="AE9" s="10">
        <v>392328.87913999998</v>
      </c>
    </row>
    <row r="10" spans="1:32" x14ac:dyDescent="0.3">
      <c r="A10" s="8" t="s">
        <v>4</v>
      </c>
      <c r="B10" s="9">
        <v>2522</v>
      </c>
      <c r="C10" s="9">
        <v>24</v>
      </c>
      <c r="D10" s="9">
        <v>560</v>
      </c>
      <c r="E10" s="9">
        <v>57</v>
      </c>
      <c r="F10" s="9"/>
      <c r="G10" s="9">
        <v>1</v>
      </c>
      <c r="H10" s="9">
        <v>68</v>
      </c>
      <c r="I10" s="9"/>
      <c r="J10" s="9">
        <v>0</v>
      </c>
      <c r="K10" s="9"/>
      <c r="L10" s="9"/>
      <c r="M10" s="9">
        <v>13539</v>
      </c>
      <c r="N10" s="9">
        <v>3</v>
      </c>
      <c r="O10" s="9">
        <v>3</v>
      </c>
      <c r="P10" s="9">
        <v>2</v>
      </c>
      <c r="Q10" s="9"/>
      <c r="R10" s="9">
        <v>1024</v>
      </c>
      <c r="S10" s="9">
        <v>1</v>
      </c>
      <c r="T10" s="9"/>
      <c r="U10" s="9">
        <v>16</v>
      </c>
      <c r="V10" s="9">
        <v>0</v>
      </c>
      <c r="W10" s="9">
        <v>1439</v>
      </c>
      <c r="X10" s="9">
        <v>92</v>
      </c>
      <c r="Y10" s="9">
        <v>92</v>
      </c>
      <c r="Z10" s="9"/>
      <c r="AA10" s="9">
        <v>0</v>
      </c>
      <c r="AB10" s="9">
        <v>146</v>
      </c>
      <c r="AC10" s="18">
        <f t="shared" si="0"/>
        <v>19589</v>
      </c>
      <c r="AD10" s="18">
        <f t="shared" si="1"/>
        <v>577.77017999999953</v>
      </c>
      <c r="AE10" s="10">
        <v>20166.77018</v>
      </c>
    </row>
    <row r="11" spans="1:32" x14ac:dyDescent="0.3">
      <c r="A11" s="8" t="s">
        <v>5</v>
      </c>
      <c r="B11" s="9">
        <v>30728</v>
      </c>
      <c r="C11" s="9">
        <v>802</v>
      </c>
      <c r="D11" s="9">
        <v>4166</v>
      </c>
      <c r="E11" s="9">
        <v>122</v>
      </c>
      <c r="F11" s="9"/>
      <c r="G11" s="9">
        <v>64</v>
      </c>
      <c r="H11" s="9">
        <v>1765</v>
      </c>
      <c r="I11" s="9">
        <v>1229</v>
      </c>
      <c r="J11" s="9">
        <v>47</v>
      </c>
      <c r="K11" s="9">
        <v>32</v>
      </c>
      <c r="L11" s="9">
        <v>385</v>
      </c>
      <c r="M11" s="9">
        <v>5765</v>
      </c>
      <c r="N11" s="9">
        <v>167</v>
      </c>
      <c r="O11" s="9">
        <v>1271</v>
      </c>
      <c r="P11" s="9">
        <v>1712</v>
      </c>
      <c r="Q11" s="9"/>
      <c r="R11" s="9">
        <v>2159</v>
      </c>
      <c r="S11" s="9">
        <v>162</v>
      </c>
      <c r="T11" s="9">
        <v>447</v>
      </c>
      <c r="U11" s="9">
        <v>32</v>
      </c>
      <c r="V11" s="9">
        <v>59</v>
      </c>
      <c r="W11" s="9">
        <v>9892</v>
      </c>
      <c r="X11" s="9">
        <v>4577</v>
      </c>
      <c r="Y11" s="9">
        <v>1251</v>
      </c>
      <c r="Z11" s="9">
        <v>1404</v>
      </c>
      <c r="AA11" s="9">
        <v>264</v>
      </c>
      <c r="AB11" s="9">
        <v>1323</v>
      </c>
      <c r="AC11" s="18">
        <f t="shared" si="0"/>
        <v>69825</v>
      </c>
      <c r="AD11" s="18">
        <f t="shared" si="1"/>
        <v>35528.959650000004</v>
      </c>
      <c r="AE11" s="10">
        <v>105353.95965</v>
      </c>
    </row>
    <row r="12" spans="1:32" x14ac:dyDescent="0.3">
      <c r="A12" s="8" t="s">
        <v>6</v>
      </c>
      <c r="B12" s="9">
        <v>54678</v>
      </c>
      <c r="C12" s="9">
        <v>2302</v>
      </c>
      <c r="D12" s="9">
        <v>4333</v>
      </c>
      <c r="E12" s="9">
        <v>77</v>
      </c>
      <c r="F12" s="9"/>
      <c r="G12" s="9">
        <v>405</v>
      </c>
      <c r="H12" s="9">
        <v>1894</v>
      </c>
      <c r="I12" s="9">
        <v>640</v>
      </c>
      <c r="J12" s="9">
        <v>233</v>
      </c>
      <c r="K12" s="9">
        <v>126</v>
      </c>
      <c r="L12" s="9">
        <v>464</v>
      </c>
      <c r="M12" s="9">
        <v>54525</v>
      </c>
      <c r="N12" s="9">
        <v>132</v>
      </c>
      <c r="O12" s="9">
        <v>2384</v>
      </c>
      <c r="P12" s="9">
        <v>851</v>
      </c>
      <c r="Q12" s="9"/>
      <c r="R12" s="9">
        <v>28136</v>
      </c>
      <c r="S12" s="9">
        <v>395</v>
      </c>
      <c r="T12" s="9">
        <v>371</v>
      </c>
      <c r="U12" s="9">
        <v>256</v>
      </c>
      <c r="V12" s="9">
        <v>62</v>
      </c>
      <c r="W12" s="9">
        <v>17749</v>
      </c>
      <c r="X12" s="9">
        <v>4782</v>
      </c>
      <c r="Y12" s="9">
        <v>3024</v>
      </c>
      <c r="Z12" s="9">
        <v>2232</v>
      </c>
      <c r="AA12" s="9">
        <v>2706</v>
      </c>
      <c r="AB12" s="9">
        <v>3221</v>
      </c>
      <c r="AC12" s="18">
        <f t="shared" si="0"/>
        <v>185978</v>
      </c>
      <c r="AD12" s="18">
        <f t="shared" si="1"/>
        <v>33008.82329</v>
      </c>
      <c r="AE12" s="10">
        <v>218986.82329</v>
      </c>
    </row>
    <row r="13" spans="1:32" x14ac:dyDescent="0.3">
      <c r="A13" s="8" t="s">
        <v>7</v>
      </c>
      <c r="B13" s="9">
        <v>119472</v>
      </c>
      <c r="C13" s="9">
        <v>7008</v>
      </c>
      <c r="D13" s="9">
        <v>15980</v>
      </c>
      <c r="E13" s="9">
        <v>16</v>
      </c>
      <c r="F13" s="9"/>
      <c r="G13" s="9">
        <v>1569</v>
      </c>
      <c r="H13" s="9">
        <v>4348</v>
      </c>
      <c r="I13" s="9">
        <v>2551</v>
      </c>
      <c r="J13" s="9">
        <v>487</v>
      </c>
      <c r="K13" s="9">
        <v>149</v>
      </c>
      <c r="L13" s="9">
        <v>2596</v>
      </c>
      <c r="M13" s="9">
        <v>124368</v>
      </c>
      <c r="N13" s="9">
        <v>52</v>
      </c>
      <c r="O13" s="9">
        <v>3666</v>
      </c>
      <c r="P13" s="9">
        <v>2017</v>
      </c>
      <c r="Q13" s="9"/>
      <c r="R13" s="9">
        <v>17281</v>
      </c>
      <c r="S13" s="9">
        <v>568</v>
      </c>
      <c r="T13" s="9">
        <v>534</v>
      </c>
      <c r="U13" s="9">
        <v>459</v>
      </c>
      <c r="V13" s="9">
        <v>44</v>
      </c>
      <c r="W13" s="9">
        <v>43520</v>
      </c>
      <c r="X13" s="9">
        <v>14694</v>
      </c>
      <c r="Y13" s="9">
        <v>10444</v>
      </c>
      <c r="Z13" s="9">
        <v>5025</v>
      </c>
      <c r="AA13" s="9">
        <v>369</v>
      </c>
      <c r="AB13" s="9">
        <v>3845</v>
      </c>
      <c r="AC13" s="18">
        <f t="shared" si="0"/>
        <v>381062</v>
      </c>
      <c r="AD13" s="18">
        <f t="shared" si="1"/>
        <v>59521.65009000001</v>
      </c>
      <c r="AE13" s="10">
        <v>440583.65009000001</v>
      </c>
    </row>
    <row r="14" spans="1:32" x14ac:dyDescent="0.3">
      <c r="A14" s="8" t="s">
        <v>8</v>
      </c>
      <c r="B14" s="9">
        <v>7074</v>
      </c>
      <c r="C14" s="9">
        <v>366</v>
      </c>
      <c r="D14" s="9">
        <v>1902</v>
      </c>
      <c r="E14" s="9">
        <v>12</v>
      </c>
      <c r="F14" s="9"/>
      <c r="G14" s="9">
        <v>32</v>
      </c>
      <c r="H14" s="9">
        <v>1067</v>
      </c>
      <c r="I14" s="9">
        <v>103</v>
      </c>
      <c r="J14" s="9">
        <v>23</v>
      </c>
      <c r="K14" s="9">
        <v>13</v>
      </c>
      <c r="L14" s="9">
        <v>36</v>
      </c>
      <c r="M14" s="9">
        <v>8737</v>
      </c>
      <c r="N14" s="9">
        <v>42</v>
      </c>
      <c r="O14" s="9">
        <v>71</v>
      </c>
      <c r="P14" s="9">
        <v>605</v>
      </c>
      <c r="Q14" s="9"/>
      <c r="R14" s="9">
        <v>2558</v>
      </c>
      <c r="S14" s="9">
        <v>98</v>
      </c>
      <c r="T14" s="9">
        <v>25</v>
      </c>
      <c r="U14" s="9">
        <v>116</v>
      </c>
      <c r="V14" s="9">
        <v>80</v>
      </c>
      <c r="W14" s="9">
        <v>3744</v>
      </c>
      <c r="X14" s="9">
        <v>1430</v>
      </c>
      <c r="Y14" s="9">
        <v>2582</v>
      </c>
      <c r="Z14" s="9">
        <v>455</v>
      </c>
      <c r="AA14" s="9">
        <v>69</v>
      </c>
      <c r="AB14" s="9">
        <v>958</v>
      </c>
      <c r="AC14" s="18">
        <f t="shared" si="0"/>
        <v>32198</v>
      </c>
      <c r="AD14" s="18">
        <f t="shared" si="1"/>
        <v>8865.7385500000019</v>
      </c>
      <c r="AE14" s="10">
        <v>41063.738550000002</v>
      </c>
    </row>
    <row r="15" spans="1:32" x14ac:dyDescent="0.3">
      <c r="A15" s="8" t="s">
        <v>9</v>
      </c>
      <c r="B15" s="9">
        <v>80270</v>
      </c>
      <c r="C15" s="9">
        <v>859</v>
      </c>
      <c r="D15" s="9">
        <v>6396</v>
      </c>
      <c r="E15" s="9">
        <v>56</v>
      </c>
      <c r="F15" s="9"/>
      <c r="G15" s="9">
        <v>1266</v>
      </c>
      <c r="H15" s="9">
        <v>165</v>
      </c>
      <c r="I15" s="9">
        <v>169</v>
      </c>
      <c r="J15" s="9">
        <v>344</v>
      </c>
      <c r="K15" s="9">
        <v>9</v>
      </c>
      <c r="L15" s="9">
        <v>545</v>
      </c>
      <c r="M15" s="9">
        <v>24717</v>
      </c>
      <c r="N15" s="9">
        <v>279</v>
      </c>
      <c r="O15" s="9">
        <v>545</v>
      </c>
      <c r="P15" s="9">
        <v>6874</v>
      </c>
      <c r="Q15" s="9">
        <v>27</v>
      </c>
      <c r="R15" s="9">
        <v>6112</v>
      </c>
      <c r="S15" s="9">
        <v>25</v>
      </c>
      <c r="T15" s="9">
        <v>27</v>
      </c>
      <c r="U15" s="9">
        <v>222</v>
      </c>
      <c r="V15" s="9">
        <v>99</v>
      </c>
      <c r="W15" s="9">
        <v>9869</v>
      </c>
      <c r="X15" s="9">
        <v>1841</v>
      </c>
      <c r="Y15" s="9">
        <v>25724</v>
      </c>
      <c r="Z15" s="9">
        <v>1167</v>
      </c>
      <c r="AA15" s="9">
        <v>275</v>
      </c>
      <c r="AB15" s="9">
        <v>1413</v>
      </c>
      <c r="AC15" s="18">
        <f t="shared" si="0"/>
        <v>169295</v>
      </c>
      <c r="AD15" s="18">
        <f t="shared" si="1"/>
        <v>78614.956290000002</v>
      </c>
      <c r="AE15" s="10">
        <v>247909.95629</v>
      </c>
    </row>
    <row r="16" spans="1:32" x14ac:dyDescent="0.3">
      <c r="A16" s="8" t="s">
        <v>10</v>
      </c>
      <c r="B16" s="9">
        <v>152619</v>
      </c>
      <c r="C16" s="9">
        <v>3572</v>
      </c>
      <c r="D16" s="9">
        <v>23141</v>
      </c>
      <c r="E16" s="9">
        <v>831</v>
      </c>
      <c r="F16" s="9">
        <v>78</v>
      </c>
      <c r="G16" s="9">
        <v>712</v>
      </c>
      <c r="H16" s="9">
        <v>17089</v>
      </c>
      <c r="I16" s="9">
        <v>4586</v>
      </c>
      <c r="J16" s="9">
        <v>285</v>
      </c>
      <c r="K16" s="9">
        <v>303</v>
      </c>
      <c r="L16" s="9">
        <v>8326</v>
      </c>
      <c r="M16" s="9">
        <v>69284</v>
      </c>
      <c r="N16" s="9">
        <v>1413</v>
      </c>
      <c r="O16" s="9">
        <v>5357</v>
      </c>
      <c r="P16" s="9">
        <v>11386</v>
      </c>
      <c r="Q16" s="9"/>
      <c r="R16" s="9">
        <v>10321</v>
      </c>
      <c r="S16" s="9">
        <v>2496</v>
      </c>
      <c r="T16" s="9">
        <v>2345</v>
      </c>
      <c r="U16" s="9">
        <v>448</v>
      </c>
      <c r="V16" s="9">
        <v>443</v>
      </c>
      <c r="W16" s="9">
        <v>89215</v>
      </c>
      <c r="X16" s="9">
        <v>30109</v>
      </c>
      <c r="Y16" s="9">
        <v>27587</v>
      </c>
      <c r="Z16" s="9">
        <v>6683</v>
      </c>
      <c r="AA16" s="9">
        <v>2266</v>
      </c>
      <c r="AB16" s="9">
        <v>13383</v>
      </c>
      <c r="AC16" s="18">
        <f t="shared" si="0"/>
        <v>484278</v>
      </c>
      <c r="AD16" s="18">
        <f t="shared" si="1"/>
        <v>264177.13763999997</v>
      </c>
      <c r="AE16" s="10">
        <v>748455.13763999997</v>
      </c>
    </row>
    <row r="17" spans="1:31" x14ac:dyDescent="0.3">
      <c r="A17" s="8" t="s">
        <v>11</v>
      </c>
      <c r="B17" s="9">
        <v>27354</v>
      </c>
      <c r="C17" s="9">
        <v>2113</v>
      </c>
      <c r="D17" s="9">
        <v>2140</v>
      </c>
      <c r="E17" s="9">
        <v>51</v>
      </c>
      <c r="F17" s="9"/>
      <c r="G17" s="9">
        <v>109</v>
      </c>
      <c r="H17" s="9">
        <v>837</v>
      </c>
      <c r="I17" s="9">
        <v>33</v>
      </c>
      <c r="J17" s="9"/>
      <c r="K17" s="9">
        <v>5</v>
      </c>
      <c r="L17" s="9">
        <v>527</v>
      </c>
      <c r="M17" s="9">
        <v>22959</v>
      </c>
      <c r="N17" s="9">
        <v>7</v>
      </c>
      <c r="O17" s="9">
        <v>185</v>
      </c>
      <c r="P17" s="9">
        <v>216</v>
      </c>
      <c r="Q17" s="9"/>
      <c r="R17" s="9">
        <v>3434</v>
      </c>
      <c r="S17" s="9">
        <v>55</v>
      </c>
      <c r="T17" s="9">
        <v>11</v>
      </c>
      <c r="U17" s="9">
        <v>108</v>
      </c>
      <c r="V17" s="9">
        <v>1</v>
      </c>
      <c r="W17" s="9">
        <v>12464</v>
      </c>
      <c r="X17" s="9">
        <v>5071</v>
      </c>
      <c r="Y17" s="9">
        <v>1896</v>
      </c>
      <c r="Z17" s="9">
        <v>2002</v>
      </c>
      <c r="AA17" s="9">
        <v>336</v>
      </c>
      <c r="AB17" s="9">
        <v>2350</v>
      </c>
      <c r="AC17" s="18">
        <f t="shared" si="0"/>
        <v>84264</v>
      </c>
      <c r="AD17" s="18">
        <f t="shared" si="1"/>
        <v>4989.8913800000009</v>
      </c>
      <c r="AE17" s="10">
        <v>89253.891380000001</v>
      </c>
    </row>
    <row r="18" spans="1:31" x14ac:dyDescent="0.3">
      <c r="A18" s="8" t="s">
        <v>12</v>
      </c>
      <c r="B18" s="9">
        <v>30803</v>
      </c>
      <c r="C18" s="9">
        <v>1076</v>
      </c>
      <c r="D18" s="9">
        <v>2830</v>
      </c>
      <c r="E18" s="9">
        <v>346</v>
      </c>
      <c r="F18" s="9"/>
      <c r="G18" s="9">
        <v>157</v>
      </c>
      <c r="H18" s="9">
        <v>3220</v>
      </c>
      <c r="I18" s="9">
        <v>459</v>
      </c>
      <c r="J18" s="9">
        <v>40</v>
      </c>
      <c r="K18" s="9">
        <v>12</v>
      </c>
      <c r="L18" s="9">
        <v>1190</v>
      </c>
      <c r="M18" s="9">
        <v>23357</v>
      </c>
      <c r="N18" s="9">
        <v>485</v>
      </c>
      <c r="O18" s="9">
        <v>109</v>
      </c>
      <c r="P18" s="9">
        <v>495</v>
      </c>
      <c r="Q18" s="9"/>
      <c r="R18" s="9">
        <v>6764</v>
      </c>
      <c r="S18" s="9">
        <v>63</v>
      </c>
      <c r="T18" s="9">
        <v>207</v>
      </c>
      <c r="U18" s="9">
        <v>60</v>
      </c>
      <c r="V18" s="9">
        <v>24</v>
      </c>
      <c r="W18" s="9">
        <v>2131</v>
      </c>
      <c r="X18" s="9">
        <v>4548</v>
      </c>
      <c r="Y18" s="9">
        <v>4813</v>
      </c>
      <c r="Z18" s="9">
        <v>840</v>
      </c>
      <c r="AA18" s="9">
        <v>677</v>
      </c>
      <c r="AB18" s="9">
        <v>882</v>
      </c>
      <c r="AC18" s="18">
        <f t="shared" si="0"/>
        <v>85588</v>
      </c>
      <c r="AD18" s="18">
        <f t="shared" si="1"/>
        <v>5033.9741799999902</v>
      </c>
      <c r="AE18" s="10">
        <v>90621.97417999999</v>
      </c>
    </row>
    <row r="19" spans="1:31" x14ac:dyDescent="0.3">
      <c r="A19" s="8" t="s">
        <v>13</v>
      </c>
      <c r="B19" s="9">
        <v>5324</v>
      </c>
      <c r="C19" s="9">
        <v>616</v>
      </c>
      <c r="D19" s="9">
        <v>1416</v>
      </c>
      <c r="E19" s="9">
        <v>16</v>
      </c>
      <c r="F19" s="9"/>
      <c r="G19" s="9">
        <v>2</v>
      </c>
      <c r="H19" s="9">
        <v>274</v>
      </c>
      <c r="I19" s="9">
        <v>10</v>
      </c>
      <c r="J19" s="9">
        <v>1</v>
      </c>
      <c r="K19" s="9"/>
      <c r="L19" s="9">
        <v>315</v>
      </c>
      <c r="M19" s="9">
        <v>5227</v>
      </c>
      <c r="N19" s="9">
        <v>24</v>
      </c>
      <c r="O19" s="9">
        <v>20</v>
      </c>
      <c r="P19" s="9">
        <v>954</v>
      </c>
      <c r="Q19" s="9"/>
      <c r="R19" s="9">
        <v>535</v>
      </c>
      <c r="S19" s="9">
        <v>1</v>
      </c>
      <c r="T19" s="9">
        <v>52</v>
      </c>
      <c r="U19" s="9">
        <v>58</v>
      </c>
      <c r="V19" s="9">
        <v>33</v>
      </c>
      <c r="W19" s="9">
        <v>15029</v>
      </c>
      <c r="X19" s="9">
        <v>3936</v>
      </c>
      <c r="Y19" s="9">
        <v>2049</v>
      </c>
      <c r="Z19" s="9">
        <v>195</v>
      </c>
      <c r="AA19" s="9">
        <v>4</v>
      </c>
      <c r="AB19" s="9">
        <v>1891</v>
      </c>
      <c r="AC19" s="18">
        <f t="shared" si="0"/>
        <v>37982</v>
      </c>
      <c r="AD19" s="18">
        <f t="shared" si="1"/>
        <v>33743.247489999994</v>
      </c>
      <c r="AE19" s="10">
        <v>71725.247489999994</v>
      </c>
    </row>
    <row r="20" spans="1:31" x14ac:dyDescent="0.3">
      <c r="A20" s="8" t="s">
        <v>14</v>
      </c>
      <c r="B20" s="9">
        <v>365</v>
      </c>
      <c r="C20" s="9"/>
      <c r="D20" s="9">
        <v>55</v>
      </c>
      <c r="E20" s="9">
        <v>0</v>
      </c>
      <c r="F20" s="9"/>
      <c r="G20" s="9"/>
      <c r="H20" s="9">
        <v>6</v>
      </c>
      <c r="I20" s="9"/>
      <c r="J20" s="9"/>
      <c r="K20" s="9">
        <v>0</v>
      </c>
      <c r="L20" s="9"/>
      <c r="M20" s="9">
        <v>1967</v>
      </c>
      <c r="N20" s="9">
        <v>2</v>
      </c>
      <c r="O20" s="9">
        <v>0</v>
      </c>
      <c r="P20" s="9">
        <v>1</v>
      </c>
      <c r="Q20" s="9"/>
      <c r="R20" s="9">
        <v>258</v>
      </c>
      <c r="S20" s="9">
        <v>2</v>
      </c>
      <c r="T20" s="9">
        <v>1</v>
      </c>
      <c r="U20" s="9">
        <v>1</v>
      </c>
      <c r="V20" s="9">
        <v>2</v>
      </c>
      <c r="W20" s="9">
        <v>52</v>
      </c>
      <c r="X20" s="9">
        <v>45</v>
      </c>
      <c r="Y20" s="9">
        <v>281</v>
      </c>
      <c r="Z20" s="9">
        <v>13</v>
      </c>
      <c r="AA20" s="9">
        <v>0</v>
      </c>
      <c r="AB20" s="9">
        <v>4</v>
      </c>
      <c r="AC20" s="18">
        <f t="shared" si="0"/>
        <v>3055</v>
      </c>
      <c r="AD20" s="18">
        <f t="shared" si="1"/>
        <v>115.91939000000002</v>
      </c>
      <c r="AE20" s="10">
        <v>3170.91939</v>
      </c>
    </row>
    <row r="21" spans="1:31" x14ac:dyDescent="0.3">
      <c r="A21" s="8" t="s">
        <v>15</v>
      </c>
      <c r="B21" s="9">
        <v>6089</v>
      </c>
      <c r="C21" s="9">
        <v>742</v>
      </c>
      <c r="D21" s="9">
        <v>770</v>
      </c>
      <c r="E21" s="9">
        <v>4</v>
      </c>
      <c r="F21" s="9"/>
      <c r="G21" s="9">
        <v>345</v>
      </c>
      <c r="H21" s="9">
        <v>74</v>
      </c>
      <c r="I21" s="9"/>
      <c r="J21" s="9">
        <v>83</v>
      </c>
      <c r="K21" s="9"/>
      <c r="L21" s="9"/>
      <c r="M21" s="9">
        <v>4996</v>
      </c>
      <c r="N21" s="9">
        <v>188</v>
      </c>
      <c r="O21" s="9">
        <v>11</v>
      </c>
      <c r="P21" s="9">
        <v>165</v>
      </c>
      <c r="Q21" s="9"/>
      <c r="R21" s="9">
        <v>4677</v>
      </c>
      <c r="S21" s="9">
        <v>1</v>
      </c>
      <c r="T21" s="9"/>
      <c r="U21" s="9">
        <v>6</v>
      </c>
      <c r="V21" s="9">
        <v>6</v>
      </c>
      <c r="W21" s="9">
        <v>11250</v>
      </c>
      <c r="X21" s="9">
        <v>185</v>
      </c>
      <c r="Y21" s="9">
        <v>3115</v>
      </c>
      <c r="Z21" s="9">
        <v>3</v>
      </c>
      <c r="AA21" s="9">
        <v>23</v>
      </c>
      <c r="AB21" s="9">
        <v>55</v>
      </c>
      <c r="AC21" s="18">
        <f t="shared" si="0"/>
        <v>32788</v>
      </c>
      <c r="AD21" s="18">
        <f t="shared" si="1"/>
        <v>2531.2495400000043</v>
      </c>
      <c r="AE21" s="10">
        <v>35319.249540000004</v>
      </c>
    </row>
    <row r="22" spans="1:31" x14ac:dyDescent="0.3">
      <c r="A22" s="8" t="s">
        <v>16</v>
      </c>
      <c r="B22" s="9">
        <v>246830</v>
      </c>
      <c r="C22" s="9">
        <v>20629</v>
      </c>
      <c r="D22" s="9">
        <v>13153</v>
      </c>
      <c r="E22" s="9">
        <v>2074</v>
      </c>
      <c r="F22" s="9">
        <v>310</v>
      </c>
      <c r="G22" s="9">
        <v>1611</v>
      </c>
      <c r="H22" s="9">
        <v>16378</v>
      </c>
      <c r="I22" s="9">
        <v>6416</v>
      </c>
      <c r="J22" s="9">
        <v>301</v>
      </c>
      <c r="K22" s="9">
        <v>418</v>
      </c>
      <c r="L22" s="9">
        <v>11445</v>
      </c>
      <c r="M22" s="9">
        <v>166723</v>
      </c>
      <c r="N22" s="9">
        <v>1619</v>
      </c>
      <c r="O22" s="9">
        <v>9297</v>
      </c>
      <c r="P22" s="9">
        <v>6100</v>
      </c>
      <c r="Q22" s="9"/>
      <c r="R22" s="9">
        <v>59548</v>
      </c>
      <c r="S22" s="9">
        <v>1391</v>
      </c>
      <c r="T22" s="9">
        <v>2013</v>
      </c>
      <c r="U22" s="9">
        <v>710</v>
      </c>
      <c r="V22" s="9">
        <v>438</v>
      </c>
      <c r="W22" s="9">
        <v>64892</v>
      </c>
      <c r="X22" s="9">
        <v>40111</v>
      </c>
      <c r="Y22" s="9">
        <v>11067</v>
      </c>
      <c r="Z22" s="9">
        <v>18951</v>
      </c>
      <c r="AA22" s="9">
        <v>2219</v>
      </c>
      <c r="AB22" s="9">
        <v>30289</v>
      </c>
      <c r="AC22" s="18">
        <f t="shared" si="0"/>
        <v>734933</v>
      </c>
      <c r="AD22" s="18">
        <f t="shared" si="1"/>
        <v>185273.90192000009</v>
      </c>
      <c r="AE22" s="10">
        <v>920206.90192000009</v>
      </c>
    </row>
    <row r="23" spans="1:31" x14ac:dyDescent="0.3">
      <c r="A23" s="8" t="s">
        <v>17</v>
      </c>
      <c r="B23" s="9">
        <v>13049</v>
      </c>
      <c r="C23" s="9">
        <v>344</v>
      </c>
      <c r="D23" s="9">
        <v>15</v>
      </c>
      <c r="E23" s="9">
        <v>15</v>
      </c>
      <c r="F23" s="9"/>
      <c r="G23" s="9">
        <v>3</v>
      </c>
      <c r="H23" s="9">
        <v>1548</v>
      </c>
      <c r="I23" s="9"/>
      <c r="J23" s="9"/>
      <c r="K23" s="9">
        <v>0</v>
      </c>
      <c r="L23" s="9"/>
      <c r="M23" s="9">
        <v>1474</v>
      </c>
      <c r="N23" s="9">
        <v>1</v>
      </c>
      <c r="O23" s="9">
        <v>4</v>
      </c>
      <c r="P23" s="9">
        <v>426</v>
      </c>
      <c r="Q23" s="9"/>
      <c r="R23" s="9">
        <v>348</v>
      </c>
      <c r="S23" s="9"/>
      <c r="T23" s="9">
        <v>16</v>
      </c>
      <c r="U23" s="9">
        <v>3</v>
      </c>
      <c r="V23" s="9">
        <v>4</v>
      </c>
      <c r="W23" s="9">
        <v>637</v>
      </c>
      <c r="X23" s="9">
        <v>165</v>
      </c>
      <c r="Y23" s="9">
        <v>551</v>
      </c>
      <c r="Z23" s="9">
        <v>245</v>
      </c>
      <c r="AA23" s="9">
        <v>140</v>
      </c>
      <c r="AB23" s="9">
        <v>1109</v>
      </c>
      <c r="AC23" s="18">
        <f t="shared" si="0"/>
        <v>20097</v>
      </c>
      <c r="AD23" s="18">
        <f t="shared" si="1"/>
        <v>21301.223190000004</v>
      </c>
      <c r="AE23" s="10">
        <v>41398.223190000004</v>
      </c>
    </row>
    <row r="24" spans="1:31" x14ac:dyDescent="0.3">
      <c r="A24" s="8" t="s">
        <v>18</v>
      </c>
      <c r="B24" s="9">
        <v>24201</v>
      </c>
      <c r="C24" s="9">
        <v>12</v>
      </c>
      <c r="D24" s="9">
        <v>23437</v>
      </c>
      <c r="E24" s="9">
        <v>666</v>
      </c>
      <c r="F24" s="9">
        <v>28</v>
      </c>
      <c r="G24" s="9">
        <v>129</v>
      </c>
      <c r="H24" s="9">
        <v>1375</v>
      </c>
      <c r="I24" s="9">
        <v>18</v>
      </c>
      <c r="J24" s="9">
        <v>149</v>
      </c>
      <c r="K24" s="9">
        <v>17</v>
      </c>
      <c r="L24" s="9">
        <v>268</v>
      </c>
      <c r="M24" s="9">
        <v>38869</v>
      </c>
      <c r="N24" s="9">
        <v>171</v>
      </c>
      <c r="O24" s="9">
        <v>34</v>
      </c>
      <c r="P24" s="9">
        <v>3667</v>
      </c>
      <c r="Q24" s="9"/>
      <c r="R24" s="9">
        <v>11372</v>
      </c>
      <c r="S24" s="9">
        <v>53</v>
      </c>
      <c r="T24" s="9">
        <v>83</v>
      </c>
      <c r="U24" s="9">
        <v>662</v>
      </c>
      <c r="V24" s="9">
        <v>12</v>
      </c>
      <c r="W24" s="9">
        <v>14273</v>
      </c>
      <c r="X24" s="9">
        <v>5804</v>
      </c>
      <c r="Y24" s="9">
        <v>65055</v>
      </c>
      <c r="Z24" s="9">
        <v>1690</v>
      </c>
      <c r="AA24" s="9">
        <v>322</v>
      </c>
      <c r="AB24" s="9">
        <v>244</v>
      </c>
      <c r="AC24" s="18">
        <f t="shared" si="0"/>
        <v>192611</v>
      </c>
      <c r="AD24" s="18">
        <f t="shared" si="1"/>
        <v>13083.357220000005</v>
      </c>
      <c r="AE24" s="10">
        <v>205694.35722000001</v>
      </c>
    </row>
    <row r="25" spans="1:31" x14ac:dyDescent="0.3">
      <c r="A25" s="8" t="s">
        <v>19</v>
      </c>
      <c r="B25" s="9">
        <v>448362</v>
      </c>
      <c r="C25" s="9">
        <v>17990</v>
      </c>
      <c r="D25" s="9">
        <v>14862</v>
      </c>
      <c r="E25" s="9">
        <v>84</v>
      </c>
      <c r="F25" s="9"/>
      <c r="G25" s="9">
        <v>1447</v>
      </c>
      <c r="H25" s="9">
        <v>28611</v>
      </c>
      <c r="I25" s="9">
        <v>10894</v>
      </c>
      <c r="J25" s="9">
        <v>732</v>
      </c>
      <c r="K25" s="9">
        <v>197</v>
      </c>
      <c r="L25" s="9">
        <v>906</v>
      </c>
      <c r="M25" s="9">
        <v>61113</v>
      </c>
      <c r="N25" s="9">
        <v>2</v>
      </c>
      <c r="O25" s="9">
        <v>11756</v>
      </c>
      <c r="P25" s="9">
        <v>4116</v>
      </c>
      <c r="Q25" s="9"/>
      <c r="R25" s="9">
        <v>10981</v>
      </c>
      <c r="S25" s="9">
        <v>2810</v>
      </c>
      <c r="T25" s="9">
        <v>1007</v>
      </c>
      <c r="U25" s="9">
        <v>526</v>
      </c>
      <c r="V25" s="9">
        <v>190</v>
      </c>
      <c r="W25" s="9">
        <v>90191</v>
      </c>
      <c r="X25" s="9">
        <v>40155</v>
      </c>
      <c r="Y25" s="9">
        <v>6597</v>
      </c>
      <c r="Z25" s="9">
        <v>35995</v>
      </c>
      <c r="AA25" s="9">
        <v>4010</v>
      </c>
      <c r="AB25" s="9">
        <v>27148</v>
      </c>
      <c r="AC25" s="18">
        <f t="shared" si="0"/>
        <v>820682</v>
      </c>
      <c r="AD25" s="18">
        <f t="shared" si="1"/>
        <v>175713.34435999999</v>
      </c>
      <c r="AE25" s="10">
        <v>996395.34435999999</v>
      </c>
    </row>
    <row r="26" spans="1:31" x14ac:dyDescent="0.3">
      <c r="A26" s="8" t="s">
        <v>20</v>
      </c>
      <c r="B26" s="9">
        <v>555133</v>
      </c>
      <c r="C26" s="9">
        <v>30363</v>
      </c>
      <c r="D26" s="9">
        <v>28029</v>
      </c>
      <c r="E26" s="9">
        <v>583</v>
      </c>
      <c r="F26" s="9"/>
      <c r="G26" s="9">
        <v>3768</v>
      </c>
      <c r="H26" s="9">
        <v>28341</v>
      </c>
      <c r="I26" s="9">
        <v>9572</v>
      </c>
      <c r="J26" s="9">
        <v>1906</v>
      </c>
      <c r="K26" s="9">
        <v>856</v>
      </c>
      <c r="L26" s="9">
        <v>12377</v>
      </c>
      <c r="M26" s="9">
        <v>188188</v>
      </c>
      <c r="N26" s="9">
        <v>659</v>
      </c>
      <c r="O26" s="9">
        <v>9797</v>
      </c>
      <c r="P26" s="9">
        <v>11074</v>
      </c>
      <c r="Q26" s="9"/>
      <c r="R26" s="9">
        <v>73272</v>
      </c>
      <c r="S26" s="9">
        <v>2504</v>
      </c>
      <c r="T26" s="9">
        <v>2850</v>
      </c>
      <c r="U26" s="9">
        <v>965</v>
      </c>
      <c r="V26" s="9">
        <v>569</v>
      </c>
      <c r="W26" s="9">
        <v>141907</v>
      </c>
      <c r="X26" s="9">
        <v>62705</v>
      </c>
      <c r="Y26" s="9">
        <v>27278</v>
      </c>
      <c r="Z26" s="9">
        <v>39982</v>
      </c>
      <c r="AA26" s="9">
        <v>9408</v>
      </c>
      <c r="AB26" s="9">
        <v>23109</v>
      </c>
      <c r="AC26" s="18">
        <f t="shared" si="0"/>
        <v>1265195</v>
      </c>
      <c r="AD26" s="18">
        <f t="shared" si="1"/>
        <v>253010.16418000008</v>
      </c>
      <c r="AE26" s="10">
        <v>1518205.1641800001</v>
      </c>
    </row>
    <row r="27" spans="1:31" x14ac:dyDescent="0.3">
      <c r="A27" s="8" t="s">
        <v>21</v>
      </c>
      <c r="B27" s="9">
        <v>4902</v>
      </c>
      <c r="C27" s="9">
        <v>60</v>
      </c>
      <c r="D27" s="9">
        <v>299</v>
      </c>
      <c r="E27" s="9">
        <v>11</v>
      </c>
      <c r="F27" s="9"/>
      <c r="G27" s="9">
        <v>65</v>
      </c>
      <c r="H27" s="9">
        <v>142</v>
      </c>
      <c r="I27" s="9">
        <v>7</v>
      </c>
      <c r="J27" s="9">
        <v>28</v>
      </c>
      <c r="K27" s="9">
        <v>0</v>
      </c>
      <c r="L27" s="9">
        <v>0</v>
      </c>
      <c r="M27" s="9">
        <v>5025</v>
      </c>
      <c r="N27" s="9">
        <v>74</v>
      </c>
      <c r="O27" s="9">
        <v>9</v>
      </c>
      <c r="P27" s="9">
        <v>512</v>
      </c>
      <c r="Q27" s="9"/>
      <c r="R27" s="9">
        <v>1014</v>
      </c>
      <c r="S27" s="9"/>
      <c r="T27" s="9">
        <v>25</v>
      </c>
      <c r="U27" s="9">
        <v>4</v>
      </c>
      <c r="V27" s="9">
        <v>25</v>
      </c>
      <c r="W27" s="9">
        <v>1483</v>
      </c>
      <c r="X27" s="9">
        <v>767</v>
      </c>
      <c r="Y27" s="9">
        <v>6067</v>
      </c>
      <c r="Z27" s="9">
        <v>16</v>
      </c>
      <c r="AA27" s="9">
        <v>0</v>
      </c>
      <c r="AB27" s="9">
        <v>783</v>
      </c>
      <c r="AC27" s="18">
        <f t="shared" si="0"/>
        <v>21318</v>
      </c>
      <c r="AD27" s="18">
        <f t="shared" si="1"/>
        <v>7883.0998600000021</v>
      </c>
      <c r="AE27" s="10">
        <v>29201.099860000002</v>
      </c>
    </row>
    <row r="28" spans="1:31" x14ac:dyDescent="0.3">
      <c r="A28" s="8" t="s">
        <v>22</v>
      </c>
      <c r="B28" s="9">
        <v>385276</v>
      </c>
      <c r="C28" s="9">
        <v>11366</v>
      </c>
      <c r="D28" s="9">
        <v>40261</v>
      </c>
      <c r="E28" s="9">
        <v>865</v>
      </c>
      <c r="F28" s="9"/>
      <c r="G28" s="9">
        <v>3338</v>
      </c>
      <c r="H28" s="9">
        <v>22286</v>
      </c>
      <c r="I28" s="9">
        <v>12103</v>
      </c>
      <c r="J28" s="9">
        <v>1434</v>
      </c>
      <c r="K28" s="9">
        <v>1069</v>
      </c>
      <c r="L28" s="9">
        <v>12476</v>
      </c>
      <c r="M28" s="9">
        <v>114762</v>
      </c>
      <c r="N28" s="9">
        <v>120</v>
      </c>
      <c r="O28" s="9">
        <v>11266</v>
      </c>
      <c r="P28" s="9">
        <v>12913</v>
      </c>
      <c r="Q28" s="9"/>
      <c r="R28" s="9">
        <v>35749</v>
      </c>
      <c r="S28" s="9">
        <v>6967</v>
      </c>
      <c r="T28" s="9">
        <v>7504</v>
      </c>
      <c r="U28" s="9">
        <v>1106</v>
      </c>
      <c r="V28" s="9">
        <v>235</v>
      </c>
      <c r="W28" s="9">
        <v>130138</v>
      </c>
      <c r="X28" s="9">
        <v>66187</v>
      </c>
      <c r="Y28" s="9">
        <v>38045</v>
      </c>
      <c r="Z28" s="9">
        <v>28894</v>
      </c>
      <c r="AA28" s="9">
        <v>10007</v>
      </c>
      <c r="AB28" s="9">
        <v>25824</v>
      </c>
      <c r="AC28" s="18">
        <f t="shared" si="0"/>
        <v>980191</v>
      </c>
      <c r="AD28" s="18">
        <f t="shared" si="1"/>
        <v>192465.65237000003</v>
      </c>
      <c r="AE28" s="10">
        <v>1172656.65237</v>
      </c>
    </row>
    <row r="29" spans="1:31" x14ac:dyDescent="0.3">
      <c r="A29" s="8" t="s">
        <v>23</v>
      </c>
      <c r="B29" s="9">
        <v>28549</v>
      </c>
      <c r="C29" s="9">
        <v>46</v>
      </c>
      <c r="D29" s="9">
        <v>7985</v>
      </c>
      <c r="E29" s="9">
        <v>127</v>
      </c>
      <c r="F29" s="9"/>
      <c r="G29" s="9">
        <v>111</v>
      </c>
      <c r="H29" s="9">
        <v>804</v>
      </c>
      <c r="I29" s="9">
        <v>35</v>
      </c>
      <c r="J29" s="9">
        <v>1</v>
      </c>
      <c r="K29" s="9">
        <v>20</v>
      </c>
      <c r="L29" s="9">
        <v>13</v>
      </c>
      <c r="M29" s="9">
        <v>34349</v>
      </c>
      <c r="N29" s="9">
        <v>86</v>
      </c>
      <c r="O29" s="9">
        <v>80</v>
      </c>
      <c r="P29" s="9">
        <v>2709</v>
      </c>
      <c r="Q29" s="9"/>
      <c r="R29" s="9">
        <v>2308</v>
      </c>
      <c r="S29" s="9">
        <v>46</v>
      </c>
      <c r="T29" s="9">
        <v>48</v>
      </c>
      <c r="U29" s="9">
        <v>105</v>
      </c>
      <c r="V29" s="9">
        <v>731</v>
      </c>
      <c r="W29" s="9">
        <v>17396</v>
      </c>
      <c r="X29" s="9">
        <v>1599</v>
      </c>
      <c r="Y29" s="9">
        <v>12215</v>
      </c>
      <c r="Z29" s="9">
        <v>218</v>
      </c>
      <c r="AA29" s="9">
        <v>8</v>
      </c>
      <c r="AB29" s="9">
        <v>346</v>
      </c>
      <c r="AC29" s="18">
        <f t="shared" si="0"/>
        <v>109935</v>
      </c>
      <c r="AD29" s="18">
        <f t="shared" si="1"/>
        <v>6066.5275099999999</v>
      </c>
      <c r="AE29" s="10">
        <v>116001.52751</v>
      </c>
    </row>
    <row r="30" spans="1:31" x14ac:dyDescent="0.3">
      <c r="A30" s="8" t="s">
        <v>24</v>
      </c>
      <c r="B30" s="9">
        <v>60249</v>
      </c>
      <c r="C30" s="9">
        <v>4533</v>
      </c>
      <c r="D30" s="9">
        <v>9866</v>
      </c>
      <c r="E30" s="9">
        <v>655</v>
      </c>
      <c r="F30" s="9">
        <v>22</v>
      </c>
      <c r="G30" s="9">
        <v>200</v>
      </c>
      <c r="H30" s="9">
        <v>4255</v>
      </c>
      <c r="I30" s="9">
        <v>671</v>
      </c>
      <c r="J30" s="9">
        <v>385</v>
      </c>
      <c r="K30" s="9">
        <v>112</v>
      </c>
      <c r="L30" s="9">
        <v>1082</v>
      </c>
      <c r="M30" s="9">
        <v>64640</v>
      </c>
      <c r="N30" s="9">
        <v>167</v>
      </c>
      <c r="O30" s="9">
        <v>940</v>
      </c>
      <c r="P30" s="9">
        <v>1959</v>
      </c>
      <c r="Q30" s="9">
        <v>0</v>
      </c>
      <c r="R30" s="9">
        <v>18498</v>
      </c>
      <c r="S30" s="9">
        <v>433</v>
      </c>
      <c r="T30" s="9">
        <v>218</v>
      </c>
      <c r="U30" s="9">
        <v>339</v>
      </c>
      <c r="V30" s="9">
        <v>203</v>
      </c>
      <c r="W30" s="9">
        <v>37488</v>
      </c>
      <c r="X30" s="9">
        <v>13105</v>
      </c>
      <c r="Y30" s="9">
        <v>50184</v>
      </c>
      <c r="Z30" s="9">
        <v>4507</v>
      </c>
      <c r="AA30" s="9">
        <v>595</v>
      </c>
      <c r="AB30" s="9">
        <v>8779</v>
      </c>
      <c r="AC30" s="18">
        <f t="shared" si="0"/>
        <v>284085</v>
      </c>
      <c r="AD30" s="18">
        <f t="shared" si="1"/>
        <v>87419.86440999998</v>
      </c>
      <c r="AE30" s="10">
        <v>371504.86440999998</v>
      </c>
    </row>
    <row r="31" spans="1:31" ht="15" thickBot="1" x14ac:dyDescent="0.35">
      <c r="A31" s="11" t="s">
        <v>25</v>
      </c>
      <c r="B31" s="12">
        <f t="shared" ref="B31:AD31" si="2">SUM(B8:B30)</f>
        <v>2362216</v>
      </c>
      <c r="C31" s="12">
        <f t="shared" si="2"/>
        <v>106255</v>
      </c>
      <c r="D31" s="12">
        <f t="shared" si="2"/>
        <v>209149</v>
      </c>
      <c r="E31" s="12">
        <f t="shared" si="2"/>
        <v>7250</v>
      </c>
      <c r="F31" s="12">
        <f t="shared" si="2"/>
        <v>438</v>
      </c>
      <c r="G31" s="12">
        <f t="shared" si="2"/>
        <v>16159</v>
      </c>
      <c r="H31" s="12">
        <f t="shared" si="2"/>
        <v>140630</v>
      </c>
      <c r="I31" s="12">
        <f t="shared" si="2"/>
        <v>50522</v>
      </c>
      <c r="J31" s="12">
        <f t="shared" si="2"/>
        <v>6582</v>
      </c>
      <c r="K31" s="12">
        <f t="shared" si="2"/>
        <v>3386</v>
      </c>
      <c r="L31" s="12">
        <f t="shared" si="2"/>
        <v>54831</v>
      </c>
      <c r="M31" s="12">
        <f t="shared" si="2"/>
        <v>1076644</v>
      </c>
      <c r="N31" s="12">
        <f t="shared" si="2"/>
        <v>7097</v>
      </c>
      <c r="O31" s="12">
        <f t="shared" si="2"/>
        <v>58933</v>
      </c>
      <c r="P31" s="12">
        <f t="shared" si="2"/>
        <v>71331</v>
      </c>
      <c r="Q31" s="12">
        <f t="shared" si="2"/>
        <v>27</v>
      </c>
      <c r="R31" s="12">
        <f t="shared" si="2"/>
        <v>335279</v>
      </c>
      <c r="S31" s="12">
        <f t="shared" si="2"/>
        <v>18541</v>
      </c>
      <c r="T31" s="12">
        <f t="shared" si="2"/>
        <v>17784</v>
      </c>
      <c r="U31" s="12">
        <f t="shared" si="2"/>
        <v>6369</v>
      </c>
      <c r="V31" s="12">
        <f t="shared" si="2"/>
        <v>3848</v>
      </c>
      <c r="W31" s="12">
        <f t="shared" si="2"/>
        <v>727020</v>
      </c>
      <c r="X31" s="12">
        <f t="shared" si="2"/>
        <v>311166</v>
      </c>
      <c r="Y31" s="12">
        <f t="shared" si="2"/>
        <v>320033</v>
      </c>
      <c r="Z31" s="12">
        <f t="shared" si="2"/>
        <v>161902</v>
      </c>
      <c r="AA31" s="12">
        <f t="shared" si="2"/>
        <v>36422</v>
      </c>
      <c r="AB31" s="12">
        <f t="shared" si="2"/>
        <v>153002</v>
      </c>
      <c r="AC31" s="12">
        <f t="shared" si="2"/>
        <v>6262816</v>
      </c>
      <c r="AD31" s="12">
        <f t="shared" si="2"/>
        <v>1620843.7199000001</v>
      </c>
      <c r="AE31" s="12">
        <v>7883661.7198999999</v>
      </c>
    </row>
    <row r="32" spans="1:31" ht="15" thickTop="1" x14ac:dyDescent="0.3">
      <c r="A32" s="13" t="s">
        <v>26</v>
      </c>
      <c r="B32" s="13">
        <v>57918</v>
      </c>
      <c r="C32" s="13">
        <v>9636</v>
      </c>
      <c r="D32" s="13">
        <v>5822</v>
      </c>
      <c r="E32" s="13">
        <v>1040</v>
      </c>
      <c r="F32" s="13"/>
      <c r="G32" s="13">
        <v>369</v>
      </c>
      <c r="H32" s="13">
        <v>5337</v>
      </c>
      <c r="I32" s="13">
        <v>846</v>
      </c>
      <c r="J32" s="13">
        <v>730</v>
      </c>
      <c r="K32" s="13">
        <v>583</v>
      </c>
      <c r="L32" s="13">
        <v>3018</v>
      </c>
      <c r="M32" s="13">
        <v>183463</v>
      </c>
      <c r="N32" s="13">
        <v>1250</v>
      </c>
      <c r="O32" s="13">
        <v>1866</v>
      </c>
      <c r="P32" s="13">
        <v>415</v>
      </c>
      <c r="Q32" s="13">
        <v>73</v>
      </c>
      <c r="R32" s="13">
        <v>12739</v>
      </c>
      <c r="S32" s="13">
        <v>348</v>
      </c>
      <c r="T32" s="13">
        <v>1130</v>
      </c>
      <c r="U32" s="13">
        <v>1240</v>
      </c>
      <c r="V32" s="13">
        <v>141</v>
      </c>
      <c r="W32" s="13">
        <v>53369</v>
      </c>
      <c r="X32" s="13">
        <v>6354</v>
      </c>
      <c r="Y32" s="13">
        <v>20308</v>
      </c>
      <c r="Z32" s="13">
        <v>2594</v>
      </c>
      <c r="AA32" s="13">
        <v>4873</v>
      </c>
      <c r="AB32" s="13">
        <v>1402</v>
      </c>
      <c r="AC32" s="18">
        <f t="shared" ref="AC32:AC60" si="3">SUM(B32:AB32)</f>
        <v>376864</v>
      </c>
      <c r="AD32" s="18">
        <f t="shared" ref="AD32:AD60" si="4">+AE32-AC32</f>
        <v>24462.890639999998</v>
      </c>
      <c r="AE32" s="10">
        <v>401326.89064</v>
      </c>
    </row>
    <row r="33" spans="1:31" x14ac:dyDescent="0.3">
      <c r="A33" s="13" t="s">
        <v>27</v>
      </c>
      <c r="B33" s="13">
        <v>57786</v>
      </c>
      <c r="C33" s="13">
        <v>2630</v>
      </c>
      <c r="D33" s="13">
        <v>6016</v>
      </c>
      <c r="E33" s="13">
        <v>35</v>
      </c>
      <c r="F33" s="13"/>
      <c r="G33" s="13">
        <v>888</v>
      </c>
      <c r="H33" s="13">
        <v>741</v>
      </c>
      <c r="I33" s="13">
        <v>800</v>
      </c>
      <c r="J33" s="13">
        <v>251</v>
      </c>
      <c r="K33" s="13">
        <v>111</v>
      </c>
      <c r="L33" s="13">
        <v>712</v>
      </c>
      <c r="M33" s="13">
        <v>20209</v>
      </c>
      <c r="N33" s="13">
        <v>609</v>
      </c>
      <c r="O33" s="13">
        <v>1320</v>
      </c>
      <c r="P33" s="13">
        <v>246</v>
      </c>
      <c r="Q33" s="13"/>
      <c r="R33" s="13">
        <v>19965</v>
      </c>
      <c r="S33" s="13">
        <v>224</v>
      </c>
      <c r="T33" s="13">
        <v>243</v>
      </c>
      <c r="U33" s="13">
        <v>102</v>
      </c>
      <c r="V33" s="13">
        <v>35</v>
      </c>
      <c r="W33" s="13">
        <v>4906</v>
      </c>
      <c r="X33" s="13">
        <v>6451</v>
      </c>
      <c r="Y33" s="13">
        <v>3372</v>
      </c>
      <c r="Z33" s="13">
        <v>3942</v>
      </c>
      <c r="AA33" s="13">
        <v>368</v>
      </c>
      <c r="AB33" s="13">
        <v>897</v>
      </c>
      <c r="AC33" s="18">
        <f t="shared" si="3"/>
        <v>132859</v>
      </c>
      <c r="AD33" s="18">
        <f t="shared" si="4"/>
        <v>13739.861239999998</v>
      </c>
      <c r="AE33" s="10">
        <v>146598.86124</v>
      </c>
    </row>
    <row r="34" spans="1:31" x14ac:dyDescent="0.3">
      <c r="A34" s="13" t="s">
        <v>28</v>
      </c>
      <c r="B34" s="13">
        <v>140563</v>
      </c>
      <c r="C34" s="13">
        <v>10984</v>
      </c>
      <c r="D34" s="13">
        <v>10721</v>
      </c>
      <c r="E34" s="13">
        <v>1564</v>
      </c>
      <c r="F34" s="13">
        <v>0</v>
      </c>
      <c r="G34" s="13">
        <v>3989</v>
      </c>
      <c r="H34" s="13">
        <v>3239</v>
      </c>
      <c r="I34" s="13">
        <v>5861</v>
      </c>
      <c r="J34" s="13">
        <v>2819</v>
      </c>
      <c r="K34" s="13">
        <v>1481</v>
      </c>
      <c r="L34" s="13">
        <v>2552</v>
      </c>
      <c r="M34" s="13">
        <v>28086</v>
      </c>
      <c r="N34" s="13">
        <v>548</v>
      </c>
      <c r="O34" s="13">
        <v>5289</v>
      </c>
      <c r="P34" s="13">
        <v>4800</v>
      </c>
      <c r="Q34" s="13">
        <v>57</v>
      </c>
      <c r="R34" s="13">
        <v>30349</v>
      </c>
      <c r="S34" s="13">
        <v>950</v>
      </c>
      <c r="T34" s="13">
        <v>1648</v>
      </c>
      <c r="U34" s="13">
        <v>420</v>
      </c>
      <c r="V34" s="13">
        <v>93</v>
      </c>
      <c r="W34" s="13">
        <v>68166</v>
      </c>
      <c r="X34" s="13">
        <v>51251</v>
      </c>
      <c r="Y34" s="13">
        <v>5532</v>
      </c>
      <c r="Z34" s="13">
        <v>6387</v>
      </c>
      <c r="AA34" s="13">
        <v>4443</v>
      </c>
      <c r="AB34" s="13">
        <v>3368</v>
      </c>
      <c r="AC34" s="18">
        <f t="shared" si="3"/>
        <v>395160</v>
      </c>
      <c r="AD34" s="18">
        <f t="shared" si="4"/>
        <v>90400.345860000001</v>
      </c>
      <c r="AE34" s="10">
        <v>485560.34586</v>
      </c>
    </row>
    <row r="35" spans="1:31" x14ac:dyDescent="0.3">
      <c r="A35" s="13" t="s">
        <v>29</v>
      </c>
      <c r="B35" s="13">
        <v>67307</v>
      </c>
      <c r="C35" s="13">
        <v>2194</v>
      </c>
      <c r="D35" s="13">
        <v>3680</v>
      </c>
      <c r="E35" s="13">
        <v>226</v>
      </c>
      <c r="F35" s="13"/>
      <c r="G35" s="13">
        <v>316</v>
      </c>
      <c r="H35" s="13">
        <v>909</v>
      </c>
      <c r="I35" s="13">
        <v>2106</v>
      </c>
      <c r="J35" s="13">
        <v>435</v>
      </c>
      <c r="K35" s="13">
        <v>1717</v>
      </c>
      <c r="L35" s="13">
        <v>2331</v>
      </c>
      <c r="M35" s="13">
        <v>25294</v>
      </c>
      <c r="N35" s="13">
        <v>755</v>
      </c>
      <c r="O35" s="13">
        <v>1304</v>
      </c>
      <c r="P35" s="13">
        <v>126</v>
      </c>
      <c r="Q35" s="13">
        <v>48</v>
      </c>
      <c r="R35" s="13">
        <v>26191</v>
      </c>
      <c r="S35" s="13">
        <v>2583</v>
      </c>
      <c r="T35" s="13">
        <v>3905</v>
      </c>
      <c r="U35" s="13">
        <v>146</v>
      </c>
      <c r="V35" s="13">
        <v>131</v>
      </c>
      <c r="W35" s="13">
        <v>8874</v>
      </c>
      <c r="X35" s="13">
        <v>11444</v>
      </c>
      <c r="Y35" s="13">
        <v>5772</v>
      </c>
      <c r="Z35" s="13">
        <v>6429</v>
      </c>
      <c r="AA35" s="13">
        <v>1737</v>
      </c>
      <c r="AB35" s="13">
        <v>1370</v>
      </c>
      <c r="AC35" s="18">
        <f t="shared" si="3"/>
        <v>177330</v>
      </c>
      <c r="AD35" s="18">
        <f t="shared" si="4"/>
        <v>48040.744070000015</v>
      </c>
      <c r="AE35" s="10">
        <v>225370.74407000002</v>
      </c>
    </row>
    <row r="36" spans="1:31" x14ac:dyDescent="0.3">
      <c r="A36" s="13" t="s">
        <v>30</v>
      </c>
      <c r="B36" s="13">
        <v>35411</v>
      </c>
      <c r="C36" s="13">
        <v>2330</v>
      </c>
      <c r="D36" s="13">
        <v>10755</v>
      </c>
      <c r="E36" s="13">
        <v>32</v>
      </c>
      <c r="F36" s="13"/>
      <c r="G36" s="13">
        <v>299</v>
      </c>
      <c r="H36" s="13">
        <v>1674</v>
      </c>
      <c r="I36" s="13">
        <v>920</v>
      </c>
      <c r="J36" s="13">
        <v>199</v>
      </c>
      <c r="K36" s="13">
        <v>1134</v>
      </c>
      <c r="L36" s="13">
        <v>1074</v>
      </c>
      <c r="M36" s="13">
        <v>19191</v>
      </c>
      <c r="N36" s="13">
        <v>176</v>
      </c>
      <c r="O36" s="13">
        <v>231</v>
      </c>
      <c r="P36" s="13">
        <v>297</v>
      </c>
      <c r="Q36" s="13">
        <v>157</v>
      </c>
      <c r="R36" s="13">
        <v>23786</v>
      </c>
      <c r="S36" s="13">
        <v>188</v>
      </c>
      <c r="T36" s="13">
        <v>62</v>
      </c>
      <c r="U36" s="13">
        <v>103</v>
      </c>
      <c r="V36" s="13">
        <v>103</v>
      </c>
      <c r="W36" s="13">
        <v>7872</v>
      </c>
      <c r="X36" s="13">
        <v>4580</v>
      </c>
      <c r="Y36" s="13">
        <v>7097</v>
      </c>
      <c r="Z36" s="13">
        <v>1238</v>
      </c>
      <c r="AA36" s="13">
        <v>219</v>
      </c>
      <c r="AB36" s="13">
        <v>1684</v>
      </c>
      <c r="AC36" s="18">
        <f t="shared" si="3"/>
        <v>120812</v>
      </c>
      <c r="AD36" s="18">
        <f t="shared" si="4"/>
        <v>20254.641960000008</v>
      </c>
      <c r="AE36" s="10">
        <v>141066.64196000001</v>
      </c>
    </row>
    <row r="37" spans="1:31" x14ac:dyDescent="0.3">
      <c r="A37" s="13" t="s">
        <v>31</v>
      </c>
      <c r="B37" s="13">
        <v>25331</v>
      </c>
      <c r="C37" s="13">
        <v>850</v>
      </c>
      <c r="D37" s="13">
        <v>4290</v>
      </c>
      <c r="E37" s="13">
        <v>14</v>
      </c>
      <c r="F37" s="13"/>
      <c r="G37" s="13">
        <v>84</v>
      </c>
      <c r="H37" s="13">
        <v>1064</v>
      </c>
      <c r="I37" s="13">
        <v>552</v>
      </c>
      <c r="J37" s="13">
        <v>138</v>
      </c>
      <c r="K37" s="13">
        <v>35</v>
      </c>
      <c r="L37" s="13">
        <v>778</v>
      </c>
      <c r="M37" s="13">
        <v>7760</v>
      </c>
      <c r="N37" s="13">
        <v>164</v>
      </c>
      <c r="O37" s="13">
        <v>512</v>
      </c>
      <c r="P37" s="13">
        <v>801</v>
      </c>
      <c r="Q37" s="13"/>
      <c r="R37" s="13">
        <v>7732</v>
      </c>
      <c r="S37" s="13">
        <v>508</v>
      </c>
      <c r="T37" s="13">
        <v>110</v>
      </c>
      <c r="U37" s="13">
        <v>94</v>
      </c>
      <c r="V37" s="13">
        <v>455</v>
      </c>
      <c r="W37" s="13">
        <v>5148</v>
      </c>
      <c r="X37" s="13">
        <v>5415</v>
      </c>
      <c r="Y37" s="13">
        <v>4836</v>
      </c>
      <c r="Z37" s="13">
        <v>1388</v>
      </c>
      <c r="AA37" s="13">
        <v>17</v>
      </c>
      <c r="AB37" s="13">
        <v>1969</v>
      </c>
      <c r="AC37" s="18">
        <f t="shared" si="3"/>
        <v>70045</v>
      </c>
      <c r="AD37" s="18">
        <f t="shared" si="4"/>
        <v>64750.963900000002</v>
      </c>
      <c r="AE37" s="10">
        <v>134795.9639</v>
      </c>
    </row>
    <row r="38" spans="1:31" x14ac:dyDescent="0.3">
      <c r="A38" s="13" t="s">
        <v>32</v>
      </c>
      <c r="B38" s="13">
        <v>134540</v>
      </c>
      <c r="C38" s="13">
        <v>13409</v>
      </c>
      <c r="D38" s="13">
        <v>12647</v>
      </c>
      <c r="E38" s="13">
        <v>1064</v>
      </c>
      <c r="F38" s="13"/>
      <c r="G38" s="13">
        <v>897</v>
      </c>
      <c r="H38" s="13">
        <v>1734</v>
      </c>
      <c r="I38" s="13">
        <v>2236</v>
      </c>
      <c r="J38" s="13">
        <v>1129</v>
      </c>
      <c r="K38" s="13">
        <v>518</v>
      </c>
      <c r="L38" s="13">
        <v>396</v>
      </c>
      <c r="M38" s="13">
        <v>63082</v>
      </c>
      <c r="N38" s="13">
        <v>223</v>
      </c>
      <c r="O38" s="13">
        <v>1943</v>
      </c>
      <c r="P38" s="13">
        <v>1058</v>
      </c>
      <c r="Q38" s="13"/>
      <c r="R38" s="13">
        <v>13075</v>
      </c>
      <c r="S38" s="13">
        <v>543</v>
      </c>
      <c r="T38" s="13">
        <v>556</v>
      </c>
      <c r="U38" s="13">
        <v>253</v>
      </c>
      <c r="V38" s="13">
        <v>1</v>
      </c>
      <c r="W38" s="13">
        <v>69758</v>
      </c>
      <c r="X38" s="13">
        <v>11447</v>
      </c>
      <c r="Y38" s="13">
        <v>9249</v>
      </c>
      <c r="Z38" s="13">
        <v>5852</v>
      </c>
      <c r="AA38" s="13">
        <v>2979</v>
      </c>
      <c r="AB38" s="13">
        <v>2460</v>
      </c>
      <c r="AC38" s="18">
        <f t="shared" si="3"/>
        <v>351049</v>
      </c>
      <c r="AD38" s="18">
        <f t="shared" si="4"/>
        <v>106784.42466999998</v>
      </c>
      <c r="AE38" s="10">
        <v>457833.42466999998</v>
      </c>
    </row>
    <row r="39" spans="1:31" x14ac:dyDescent="0.3">
      <c r="A39" s="13" t="s">
        <v>33</v>
      </c>
      <c r="B39" s="13">
        <v>204856</v>
      </c>
      <c r="C39" s="13">
        <v>21730</v>
      </c>
      <c r="D39" s="13">
        <v>18785</v>
      </c>
      <c r="E39" s="13">
        <v>2</v>
      </c>
      <c r="F39" s="13">
        <v>0</v>
      </c>
      <c r="G39" s="13">
        <v>1468</v>
      </c>
      <c r="H39" s="13">
        <v>7952</v>
      </c>
      <c r="I39" s="13">
        <v>5217</v>
      </c>
      <c r="J39" s="13">
        <v>2772</v>
      </c>
      <c r="K39" s="13">
        <v>144</v>
      </c>
      <c r="L39" s="13">
        <v>4009</v>
      </c>
      <c r="M39" s="13">
        <v>97568</v>
      </c>
      <c r="N39" s="13">
        <v>10</v>
      </c>
      <c r="O39" s="13">
        <v>4831</v>
      </c>
      <c r="P39" s="13">
        <v>5495</v>
      </c>
      <c r="Q39" s="13">
        <v>4</v>
      </c>
      <c r="R39" s="13">
        <v>41539</v>
      </c>
      <c r="S39" s="13">
        <v>416</v>
      </c>
      <c r="T39" s="13">
        <v>2396</v>
      </c>
      <c r="U39" s="13">
        <v>789</v>
      </c>
      <c r="V39" s="13">
        <v>1</v>
      </c>
      <c r="W39" s="13">
        <v>39352</v>
      </c>
      <c r="X39" s="13">
        <v>34839</v>
      </c>
      <c r="Y39" s="13">
        <v>33647</v>
      </c>
      <c r="Z39" s="13">
        <v>19378</v>
      </c>
      <c r="AA39" s="13">
        <v>1241</v>
      </c>
      <c r="AB39" s="13">
        <v>13028</v>
      </c>
      <c r="AC39" s="18">
        <f t="shared" si="3"/>
        <v>561469</v>
      </c>
      <c r="AD39" s="18">
        <f t="shared" si="4"/>
        <v>138871.05497000006</v>
      </c>
      <c r="AE39" s="10">
        <v>700340.05497000006</v>
      </c>
    </row>
    <row r="40" spans="1:31" x14ac:dyDescent="0.3">
      <c r="A40" s="13" t="s">
        <v>34</v>
      </c>
      <c r="B40" s="13">
        <v>654</v>
      </c>
      <c r="C40" s="13">
        <v>1</v>
      </c>
      <c r="D40" s="13">
        <v>4</v>
      </c>
      <c r="E40" s="13">
        <v>59</v>
      </c>
      <c r="F40" s="13"/>
      <c r="G40" s="13">
        <v>2</v>
      </c>
      <c r="H40" s="13">
        <v>56</v>
      </c>
      <c r="I40" s="13">
        <v>0</v>
      </c>
      <c r="J40" s="13">
        <v>3</v>
      </c>
      <c r="K40" s="13">
        <v>0</v>
      </c>
      <c r="L40" s="13"/>
      <c r="M40" s="13">
        <v>918</v>
      </c>
      <c r="N40" s="13">
        <v>15</v>
      </c>
      <c r="O40" s="13">
        <v>2</v>
      </c>
      <c r="P40" s="13"/>
      <c r="Q40" s="13"/>
      <c r="R40" s="13">
        <v>179</v>
      </c>
      <c r="S40" s="13"/>
      <c r="T40" s="13"/>
      <c r="U40" s="13">
        <v>1</v>
      </c>
      <c r="V40" s="13"/>
      <c r="W40" s="13">
        <v>2579</v>
      </c>
      <c r="X40" s="13">
        <v>244</v>
      </c>
      <c r="Y40" s="13">
        <v>290</v>
      </c>
      <c r="Z40" s="13">
        <v>30</v>
      </c>
      <c r="AA40" s="13">
        <v>1</v>
      </c>
      <c r="AB40" s="13">
        <v>22</v>
      </c>
      <c r="AC40" s="18">
        <f t="shared" si="3"/>
        <v>5060</v>
      </c>
      <c r="AD40" s="18">
        <f t="shared" si="4"/>
        <v>61.878960000000006</v>
      </c>
      <c r="AE40" s="10">
        <v>5121.87896</v>
      </c>
    </row>
    <row r="41" spans="1:31" x14ac:dyDescent="0.3">
      <c r="A41" s="13" t="s">
        <v>35</v>
      </c>
      <c r="B41" s="13">
        <v>713</v>
      </c>
      <c r="C41" s="13">
        <v>15</v>
      </c>
      <c r="D41" s="13">
        <v>641</v>
      </c>
      <c r="E41" s="13">
        <v>11</v>
      </c>
      <c r="F41" s="13"/>
      <c r="G41" s="13">
        <v>5</v>
      </c>
      <c r="H41" s="13">
        <v>222</v>
      </c>
      <c r="I41" s="13"/>
      <c r="J41" s="13">
        <v>9</v>
      </c>
      <c r="K41" s="13">
        <v>0</v>
      </c>
      <c r="L41" s="13">
        <v>5</v>
      </c>
      <c r="M41" s="13">
        <v>6645</v>
      </c>
      <c r="N41" s="13">
        <v>8</v>
      </c>
      <c r="O41" s="13">
        <v>6</v>
      </c>
      <c r="P41" s="13">
        <v>45</v>
      </c>
      <c r="Q41" s="13"/>
      <c r="R41" s="13">
        <v>1374</v>
      </c>
      <c r="S41" s="13"/>
      <c r="T41" s="13">
        <v>1</v>
      </c>
      <c r="U41" s="13">
        <v>16</v>
      </c>
      <c r="V41" s="13">
        <v>11</v>
      </c>
      <c r="W41" s="13">
        <v>277</v>
      </c>
      <c r="X41" s="13">
        <v>7</v>
      </c>
      <c r="Y41" s="13">
        <v>907</v>
      </c>
      <c r="Z41" s="13">
        <v>183</v>
      </c>
      <c r="AA41" s="13">
        <v>7</v>
      </c>
      <c r="AB41" s="13">
        <v>483</v>
      </c>
      <c r="AC41" s="18">
        <f t="shared" si="3"/>
        <v>11591</v>
      </c>
      <c r="AD41" s="18">
        <f t="shared" si="4"/>
        <v>1885.3909299999996</v>
      </c>
      <c r="AE41" s="10">
        <v>13476.39093</v>
      </c>
    </row>
    <row r="42" spans="1:31" x14ac:dyDescent="0.3">
      <c r="A42" s="13" t="s">
        <v>36</v>
      </c>
      <c r="B42" s="13">
        <v>210</v>
      </c>
      <c r="C42" s="13">
        <v>96</v>
      </c>
      <c r="D42" s="13">
        <v>480</v>
      </c>
      <c r="E42" s="13">
        <v>71</v>
      </c>
      <c r="F42" s="13"/>
      <c r="G42" s="13">
        <v>47</v>
      </c>
      <c r="H42" s="13">
        <v>121</v>
      </c>
      <c r="I42" s="13">
        <v>195</v>
      </c>
      <c r="J42" s="13">
        <v>12</v>
      </c>
      <c r="K42" s="13">
        <v>54</v>
      </c>
      <c r="L42" s="13">
        <v>7</v>
      </c>
      <c r="M42" s="13">
        <v>7996</v>
      </c>
      <c r="N42" s="13">
        <v>302</v>
      </c>
      <c r="O42" s="13">
        <v>319</v>
      </c>
      <c r="P42" s="13">
        <v>55</v>
      </c>
      <c r="Q42" s="13"/>
      <c r="R42" s="13">
        <v>9477</v>
      </c>
      <c r="S42" s="13">
        <v>48</v>
      </c>
      <c r="T42" s="13">
        <v>104</v>
      </c>
      <c r="U42" s="13">
        <v>10</v>
      </c>
      <c r="V42" s="13">
        <v>68</v>
      </c>
      <c r="W42" s="13">
        <v>712</v>
      </c>
      <c r="X42" s="13">
        <v>968</v>
      </c>
      <c r="Y42" s="13">
        <v>23047</v>
      </c>
      <c r="Z42" s="13">
        <v>544</v>
      </c>
      <c r="AA42" s="13">
        <v>27</v>
      </c>
      <c r="AB42" s="13">
        <v>31</v>
      </c>
      <c r="AC42" s="18">
        <f t="shared" si="3"/>
        <v>45001</v>
      </c>
      <c r="AD42" s="18">
        <f t="shared" si="4"/>
        <v>12688.845880000001</v>
      </c>
      <c r="AE42" s="10">
        <v>57689.845880000001</v>
      </c>
    </row>
    <row r="43" spans="1:31" x14ac:dyDescent="0.3">
      <c r="A43" s="13" t="s">
        <v>37</v>
      </c>
      <c r="B43" s="13">
        <v>306978</v>
      </c>
      <c r="C43" s="13">
        <v>18191</v>
      </c>
      <c r="D43" s="13">
        <v>16690</v>
      </c>
      <c r="E43" s="13">
        <v>524</v>
      </c>
      <c r="F43" s="13"/>
      <c r="G43" s="13">
        <v>2777</v>
      </c>
      <c r="H43" s="13">
        <v>12940</v>
      </c>
      <c r="I43" s="13">
        <v>12914</v>
      </c>
      <c r="J43" s="13">
        <v>534</v>
      </c>
      <c r="K43" s="13">
        <v>250</v>
      </c>
      <c r="L43" s="13">
        <v>3319</v>
      </c>
      <c r="M43" s="13">
        <v>150852</v>
      </c>
      <c r="N43" s="13">
        <v>187</v>
      </c>
      <c r="O43" s="13">
        <v>11107</v>
      </c>
      <c r="P43" s="13">
        <v>4906</v>
      </c>
      <c r="Q43" s="13">
        <v>43</v>
      </c>
      <c r="R43" s="13">
        <v>32715</v>
      </c>
      <c r="S43" s="13">
        <v>1037</v>
      </c>
      <c r="T43" s="13">
        <v>1048</v>
      </c>
      <c r="U43" s="13">
        <v>523</v>
      </c>
      <c r="V43" s="13">
        <v>363</v>
      </c>
      <c r="W43" s="13">
        <v>25465</v>
      </c>
      <c r="X43" s="13">
        <v>47014</v>
      </c>
      <c r="Y43" s="13">
        <v>7542</v>
      </c>
      <c r="Z43" s="13">
        <v>26011</v>
      </c>
      <c r="AA43" s="13">
        <v>2760</v>
      </c>
      <c r="AB43" s="13">
        <v>12448</v>
      </c>
      <c r="AC43" s="18">
        <f t="shared" si="3"/>
        <v>699138</v>
      </c>
      <c r="AD43" s="18">
        <f t="shared" si="4"/>
        <v>99923.33685000008</v>
      </c>
      <c r="AE43" s="10">
        <v>799061.33685000008</v>
      </c>
    </row>
    <row r="44" spans="1:31" x14ac:dyDescent="0.3">
      <c r="A44" s="13" t="s">
        <v>38</v>
      </c>
      <c r="B44" s="13">
        <v>413568</v>
      </c>
      <c r="C44" s="13">
        <v>21136</v>
      </c>
      <c r="D44" s="13">
        <v>60539</v>
      </c>
      <c r="E44" s="13">
        <v>119</v>
      </c>
      <c r="F44" s="13"/>
      <c r="G44" s="13">
        <v>192</v>
      </c>
      <c r="H44" s="13">
        <v>19483</v>
      </c>
      <c r="I44" s="13">
        <v>10496</v>
      </c>
      <c r="J44" s="13">
        <v>1122</v>
      </c>
      <c r="K44" s="13">
        <v>3974</v>
      </c>
      <c r="L44" s="13">
        <v>26814</v>
      </c>
      <c r="M44" s="13">
        <v>306042</v>
      </c>
      <c r="N44" s="13">
        <v>96</v>
      </c>
      <c r="O44" s="13">
        <v>7258</v>
      </c>
      <c r="P44" s="13">
        <v>15008</v>
      </c>
      <c r="Q44" s="13">
        <v>645</v>
      </c>
      <c r="R44" s="13">
        <v>53286</v>
      </c>
      <c r="S44" s="13">
        <v>6022</v>
      </c>
      <c r="T44" s="13">
        <v>4299</v>
      </c>
      <c r="U44" s="13">
        <v>1892</v>
      </c>
      <c r="V44" s="13">
        <v>846</v>
      </c>
      <c r="W44" s="13">
        <v>91409</v>
      </c>
      <c r="X44" s="13">
        <v>72461</v>
      </c>
      <c r="Y44" s="13">
        <v>31402</v>
      </c>
      <c r="Z44" s="13">
        <v>24403</v>
      </c>
      <c r="AA44" s="13">
        <v>2586</v>
      </c>
      <c r="AB44" s="13">
        <v>32250</v>
      </c>
      <c r="AC44" s="18">
        <f t="shared" si="3"/>
        <v>1207348</v>
      </c>
      <c r="AD44" s="18">
        <f t="shared" si="4"/>
        <v>270394.92714000004</v>
      </c>
      <c r="AE44" s="10">
        <v>1477742.92714</v>
      </c>
    </row>
    <row r="45" spans="1:31" x14ac:dyDescent="0.3">
      <c r="A45" s="13" t="s">
        <v>39</v>
      </c>
      <c r="B45" s="13">
        <v>9079</v>
      </c>
      <c r="C45" s="13">
        <v>770</v>
      </c>
      <c r="D45" s="13">
        <v>1278</v>
      </c>
      <c r="E45" s="13">
        <v>355</v>
      </c>
      <c r="F45" s="13">
        <v>1</v>
      </c>
      <c r="G45" s="13">
        <v>67</v>
      </c>
      <c r="H45" s="13">
        <v>123</v>
      </c>
      <c r="I45" s="13">
        <v>83</v>
      </c>
      <c r="J45" s="13">
        <v>309</v>
      </c>
      <c r="K45" s="13">
        <v>38</v>
      </c>
      <c r="L45" s="13">
        <v>278</v>
      </c>
      <c r="M45" s="13">
        <v>30113</v>
      </c>
      <c r="N45" s="13">
        <v>859</v>
      </c>
      <c r="O45" s="13">
        <v>324</v>
      </c>
      <c r="P45" s="13">
        <v>107</v>
      </c>
      <c r="Q45" s="13">
        <v>0</v>
      </c>
      <c r="R45" s="13">
        <v>10191</v>
      </c>
      <c r="S45" s="13">
        <v>13</v>
      </c>
      <c r="T45" s="13">
        <v>158</v>
      </c>
      <c r="U45" s="13">
        <v>121</v>
      </c>
      <c r="V45" s="13">
        <v>16</v>
      </c>
      <c r="W45" s="13">
        <v>5025</v>
      </c>
      <c r="X45" s="13">
        <v>2560</v>
      </c>
      <c r="Y45" s="13">
        <v>26298</v>
      </c>
      <c r="Z45" s="13">
        <v>340</v>
      </c>
      <c r="AA45" s="13">
        <v>682</v>
      </c>
      <c r="AB45" s="13">
        <v>209</v>
      </c>
      <c r="AC45" s="18">
        <f t="shared" si="3"/>
        <v>89397</v>
      </c>
      <c r="AD45" s="18">
        <f t="shared" si="4"/>
        <v>3921.6872600000061</v>
      </c>
      <c r="AE45" s="10">
        <v>93318.687260000006</v>
      </c>
    </row>
    <row r="46" spans="1:31" x14ac:dyDescent="0.3">
      <c r="A46" s="13" t="s">
        <v>40</v>
      </c>
      <c r="B46" s="13">
        <v>1061</v>
      </c>
      <c r="C46" s="13">
        <v>4</v>
      </c>
      <c r="D46" s="13">
        <v>160</v>
      </c>
      <c r="E46" s="13">
        <v>3</v>
      </c>
      <c r="F46" s="13"/>
      <c r="G46" s="13">
        <v>22</v>
      </c>
      <c r="H46" s="13">
        <v>1082</v>
      </c>
      <c r="I46" s="13">
        <v>2</v>
      </c>
      <c r="J46" s="13">
        <v>3</v>
      </c>
      <c r="K46" s="13">
        <v>6</v>
      </c>
      <c r="L46" s="13">
        <v>165</v>
      </c>
      <c r="M46" s="13">
        <v>10190</v>
      </c>
      <c r="N46" s="13">
        <v>16</v>
      </c>
      <c r="O46" s="13">
        <v>99</v>
      </c>
      <c r="P46" s="13">
        <v>231</v>
      </c>
      <c r="Q46" s="13">
        <v>5</v>
      </c>
      <c r="R46" s="13">
        <v>1672</v>
      </c>
      <c r="S46" s="13">
        <v>13</v>
      </c>
      <c r="T46" s="13"/>
      <c r="U46" s="13">
        <v>104</v>
      </c>
      <c r="V46" s="13">
        <v>87</v>
      </c>
      <c r="W46" s="13">
        <v>772</v>
      </c>
      <c r="X46" s="13">
        <v>81</v>
      </c>
      <c r="Y46" s="13">
        <v>11877</v>
      </c>
      <c r="Z46" s="13">
        <v>15</v>
      </c>
      <c r="AA46" s="13">
        <v>105</v>
      </c>
      <c r="AB46" s="13">
        <v>955</v>
      </c>
      <c r="AC46" s="18">
        <f t="shared" si="3"/>
        <v>28730</v>
      </c>
      <c r="AD46" s="18">
        <f t="shared" si="4"/>
        <v>54972.697809999998</v>
      </c>
      <c r="AE46" s="10">
        <v>83702.697809999998</v>
      </c>
    </row>
    <row r="47" spans="1:31" x14ac:dyDescent="0.3">
      <c r="A47" s="13" t="s">
        <v>41</v>
      </c>
      <c r="B47" s="13">
        <v>72171</v>
      </c>
      <c r="C47" s="13">
        <v>1546</v>
      </c>
      <c r="D47" s="13">
        <v>5228</v>
      </c>
      <c r="E47" s="13">
        <v>24</v>
      </c>
      <c r="F47" s="13"/>
      <c r="G47" s="13">
        <v>1126</v>
      </c>
      <c r="H47" s="13">
        <v>783</v>
      </c>
      <c r="I47" s="13">
        <v>1314</v>
      </c>
      <c r="J47" s="13">
        <v>414</v>
      </c>
      <c r="K47" s="13">
        <v>161</v>
      </c>
      <c r="L47" s="13">
        <v>801</v>
      </c>
      <c r="M47" s="13">
        <v>24710</v>
      </c>
      <c r="N47" s="13">
        <v>10</v>
      </c>
      <c r="O47" s="13">
        <v>2194</v>
      </c>
      <c r="P47" s="13">
        <v>346</v>
      </c>
      <c r="Q47" s="13"/>
      <c r="R47" s="13">
        <v>26213</v>
      </c>
      <c r="S47" s="13">
        <v>173</v>
      </c>
      <c r="T47" s="13">
        <v>402</v>
      </c>
      <c r="U47" s="13">
        <v>34</v>
      </c>
      <c r="V47" s="13">
        <v>160</v>
      </c>
      <c r="W47" s="13">
        <v>8408</v>
      </c>
      <c r="X47" s="13">
        <v>13178</v>
      </c>
      <c r="Y47" s="13">
        <v>3567</v>
      </c>
      <c r="Z47" s="13">
        <v>4799</v>
      </c>
      <c r="AA47" s="13">
        <v>213</v>
      </c>
      <c r="AB47" s="13">
        <v>1819</v>
      </c>
      <c r="AC47" s="18">
        <f t="shared" si="3"/>
        <v>169794</v>
      </c>
      <c r="AD47" s="18">
        <f t="shared" si="4"/>
        <v>25624.35269</v>
      </c>
      <c r="AE47" s="10">
        <v>195418.35269</v>
      </c>
    </row>
    <row r="48" spans="1:31" x14ac:dyDescent="0.3">
      <c r="A48" s="13" t="s">
        <v>42</v>
      </c>
      <c r="B48" s="13">
        <v>76911</v>
      </c>
      <c r="C48" s="13">
        <v>2056</v>
      </c>
      <c r="D48" s="13">
        <v>6776</v>
      </c>
      <c r="E48" s="13">
        <v>75</v>
      </c>
      <c r="F48" s="13"/>
      <c r="G48" s="13">
        <v>628</v>
      </c>
      <c r="H48" s="13">
        <v>3266</v>
      </c>
      <c r="I48" s="13">
        <v>1004</v>
      </c>
      <c r="J48" s="13">
        <v>76</v>
      </c>
      <c r="K48" s="13">
        <v>71</v>
      </c>
      <c r="L48" s="13">
        <v>973</v>
      </c>
      <c r="M48" s="13">
        <v>77583</v>
      </c>
      <c r="N48" s="13">
        <v>283</v>
      </c>
      <c r="O48" s="13">
        <v>915</v>
      </c>
      <c r="P48" s="13">
        <v>2651</v>
      </c>
      <c r="Q48" s="13">
        <v>12</v>
      </c>
      <c r="R48" s="13">
        <v>9911</v>
      </c>
      <c r="S48" s="13">
        <v>274</v>
      </c>
      <c r="T48" s="13">
        <v>322</v>
      </c>
      <c r="U48" s="13">
        <v>234</v>
      </c>
      <c r="V48" s="13">
        <v>314</v>
      </c>
      <c r="W48" s="13">
        <v>29744</v>
      </c>
      <c r="X48" s="13">
        <v>6164</v>
      </c>
      <c r="Y48" s="13">
        <v>21474</v>
      </c>
      <c r="Z48" s="13">
        <v>1910</v>
      </c>
      <c r="AA48" s="13">
        <v>192</v>
      </c>
      <c r="AB48" s="13">
        <v>6501</v>
      </c>
      <c r="AC48" s="18">
        <f t="shared" si="3"/>
        <v>250320</v>
      </c>
      <c r="AD48" s="18">
        <f t="shared" si="4"/>
        <v>47931.894050000003</v>
      </c>
      <c r="AE48" s="10">
        <v>298251.89405</v>
      </c>
    </row>
    <row r="49" spans="1:31" x14ac:dyDescent="0.3">
      <c r="A49" s="13" t="s">
        <v>43</v>
      </c>
      <c r="B49" s="13">
        <v>5240</v>
      </c>
      <c r="C49" s="13">
        <v>669</v>
      </c>
      <c r="D49" s="13">
        <v>350</v>
      </c>
      <c r="E49" s="13">
        <v>43</v>
      </c>
      <c r="F49" s="13"/>
      <c r="G49" s="13">
        <v>20</v>
      </c>
      <c r="H49" s="13">
        <v>624</v>
      </c>
      <c r="I49" s="13">
        <v>51</v>
      </c>
      <c r="J49" s="13">
        <v>13</v>
      </c>
      <c r="K49" s="13">
        <v>0</v>
      </c>
      <c r="L49" s="13">
        <v>5</v>
      </c>
      <c r="M49" s="13">
        <v>4503</v>
      </c>
      <c r="N49" s="13">
        <v>102</v>
      </c>
      <c r="O49" s="13">
        <v>126</v>
      </c>
      <c r="P49" s="13">
        <v>143</v>
      </c>
      <c r="Q49" s="13"/>
      <c r="R49" s="13">
        <v>1330</v>
      </c>
      <c r="S49" s="13"/>
      <c r="T49" s="13">
        <v>19</v>
      </c>
      <c r="U49" s="13">
        <v>1</v>
      </c>
      <c r="V49" s="13">
        <v>0</v>
      </c>
      <c r="W49" s="13">
        <v>8693</v>
      </c>
      <c r="X49" s="13">
        <v>113</v>
      </c>
      <c r="Y49" s="13">
        <v>2012</v>
      </c>
      <c r="Z49" s="13">
        <v>277</v>
      </c>
      <c r="AA49" s="13">
        <v>3</v>
      </c>
      <c r="AB49" s="13">
        <v>609</v>
      </c>
      <c r="AC49" s="18">
        <f t="shared" si="3"/>
        <v>24946</v>
      </c>
      <c r="AD49" s="18">
        <f t="shared" si="4"/>
        <v>4485.4945100000004</v>
      </c>
      <c r="AE49" s="10">
        <v>29431.49451</v>
      </c>
    </row>
    <row r="50" spans="1:31" x14ac:dyDescent="0.3">
      <c r="A50" s="13" t="s">
        <v>44</v>
      </c>
      <c r="B50" s="13">
        <v>332106</v>
      </c>
      <c r="C50" s="13">
        <v>16662</v>
      </c>
      <c r="D50" s="13">
        <v>38070</v>
      </c>
      <c r="E50" s="13">
        <v>83</v>
      </c>
      <c r="F50" s="13"/>
      <c r="G50" s="13">
        <v>13271</v>
      </c>
      <c r="H50" s="13">
        <v>16930</v>
      </c>
      <c r="I50" s="13">
        <v>4971</v>
      </c>
      <c r="J50" s="13">
        <v>4359</v>
      </c>
      <c r="K50" s="13">
        <v>2601</v>
      </c>
      <c r="L50" s="13">
        <v>9989</v>
      </c>
      <c r="M50" s="13">
        <v>298409</v>
      </c>
      <c r="N50" s="13">
        <v>66</v>
      </c>
      <c r="O50" s="13">
        <v>5852</v>
      </c>
      <c r="P50" s="13">
        <v>10351</v>
      </c>
      <c r="Q50" s="13">
        <v>654</v>
      </c>
      <c r="R50" s="13">
        <v>62056</v>
      </c>
      <c r="S50" s="13">
        <v>3240</v>
      </c>
      <c r="T50" s="13">
        <v>1301</v>
      </c>
      <c r="U50" s="13">
        <v>1739</v>
      </c>
      <c r="V50" s="13">
        <v>1670</v>
      </c>
      <c r="W50" s="13">
        <v>72289</v>
      </c>
      <c r="X50" s="13">
        <v>47996</v>
      </c>
      <c r="Y50" s="13">
        <v>28062</v>
      </c>
      <c r="Z50" s="13">
        <v>17564</v>
      </c>
      <c r="AA50" s="13">
        <v>2925</v>
      </c>
      <c r="AB50" s="13">
        <v>29465</v>
      </c>
      <c r="AC50" s="18">
        <f t="shared" si="3"/>
        <v>1022681</v>
      </c>
      <c r="AD50" s="18">
        <f t="shared" si="4"/>
        <v>180652.04444999993</v>
      </c>
      <c r="AE50" s="10">
        <v>1203333.0444499999</v>
      </c>
    </row>
    <row r="51" spans="1:31" x14ac:dyDescent="0.3">
      <c r="A51" s="13" t="s">
        <v>45</v>
      </c>
      <c r="B51" s="13">
        <v>163400</v>
      </c>
      <c r="C51" s="13">
        <v>3743</v>
      </c>
      <c r="D51" s="13">
        <v>16298</v>
      </c>
      <c r="E51" s="13">
        <v>42</v>
      </c>
      <c r="F51" s="9"/>
      <c r="G51" s="13">
        <v>1830</v>
      </c>
      <c r="H51" s="13">
        <v>2836</v>
      </c>
      <c r="I51" s="13">
        <v>3126</v>
      </c>
      <c r="J51" s="13">
        <v>861</v>
      </c>
      <c r="K51" s="13">
        <v>374</v>
      </c>
      <c r="L51" s="13">
        <v>2077</v>
      </c>
      <c r="M51" s="13">
        <v>60992</v>
      </c>
      <c r="N51" s="13">
        <v>1194</v>
      </c>
      <c r="O51" s="13">
        <v>3891</v>
      </c>
      <c r="P51" s="13">
        <v>1137</v>
      </c>
      <c r="Q51" s="13"/>
      <c r="R51" s="13">
        <v>41328</v>
      </c>
      <c r="S51" s="13">
        <v>235</v>
      </c>
      <c r="T51" s="13">
        <v>745</v>
      </c>
      <c r="U51" s="13">
        <v>274</v>
      </c>
      <c r="V51" s="13">
        <v>190</v>
      </c>
      <c r="W51" s="13">
        <v>23650</v>
      </c>
      <c r="X51" s="13">
        <v>22957</v>
      </c>
      <c r="Y51" s="13">
        <v>14528</v>
      </c>
      <c r="Z51" s="13">
        <v>9092</v>
      </c>
      <c r="AA51" s="13">
        <v>476</v>
      </c>
      <c r="AB51" s="13">
        <v>4627</v>
      </c>
      <c r="AC51" s="18">
        <f t="shared" si="3"/>
        <v>379903</v>
      </c>
      <c r="AD51" s="18">
        <f t="shared" si="4"/>
        <v>67824.069430000032</v>
      </c>
      <c r="AE51" s="10">
        <v>447727.06943000003</v>
      </c>
    </row>
    <row r="52" spans="1:31" x14ac:dyDescent="0.3">
      <c r="A52" s="13" t="s">
        <v>46</v>
      </c>
      <c r="B52" s="13">
        <v>571</v>
      </c>
      <c r="C52" s="13">
        <v>3</v>
      </c>
      <c r="D52" s="13">
        <v>30</v>
      </c>
      <c r="E52" s="13">
        <v>13</v>
      </c>
      <c r="F52" s="13"/>
      <c r="G52" s="13"/>
      <c r="H52" s="13">
        <v>22</v>
      </c>
      <c r="I52" s="13">
        <v>30</v>
      </c>
      <c r="J52" s="13">
        <v>0</v>
      </c>
      <c r="K52" s="13">
        <v>69</v>
      </c>
      <c r="L52" s="13">
        <v>0</v>
      </c>
      <c r="M52" s="13">
        <v>2034</v>
      </c>
      <c r="N52" s="13">
        <v>1</v>
      </c>
      <c r="O52" s="13">
        <v>93</v>
      </c>
      <c r="P52" s="13"/>
      <c r="Q52" s="13"/>
      <c r="R52" s="13">
        <v>452</v>
      </c>
      <c r="S52" s="13"/>
      <c r="T52" s="13">
        <v>2</v>
      </c>
      <c r="U52" s="13">
        <v>0</v>
      </c>
      <c r="V52" s="13"/>
      <c r="W52" s="13">
        <v>113</v>
      </c>
      <c r="X52" s="13">
        <v>167</v>
      </c>
      <c r="Y52" s="13">
        <v>453</v>
      </c>
      <c r="Z52" s="13">
        <v>46</v>
      </c>
      <c r="AA52" s="13">
        <v>41</v>
      </c>
      <c r="AB52" s="13">
        <v>24</v>
      </c>
      <c r="AC52" s="18">
        <f t="shared" si="3"/>
        <v>4164</v>
      </c>
      <c r="AD52" s="18">
        <f t="shared" si="4"/>
        <v>318.09389999999985</v>
      </c>
      <c r="AE52" s="10">
        <v>4482.0938999999998</v>
      </c>
    </row>
    <row r="53" spans="1:31" x14ac:dyDescent="0.3">
      <c r="A53" s="13" t="s">
        <v>47</v>
      </c>
      <c r="B53" s="13">
        <v>91793</v>
      </c>
      <c r="C53" s="13">
        <v>1757</v>
      </c>
      <c r="D53" s="13">
        <v>7001</v>
      </c>
      <c r="E53" s="13">
        <v>13</v>
      </c>
      <c r="F53" s="13"/>
      <c r="G53" s="13">
        <v>1546</v>
      </c>
      <c r="H53" s="13">
        <v>1490</v>
      </c>
      <c r="I53" s="13">
        <v>2132</v>
      </c>
      <c r="J53" s="13">
        <v>294</v>
      </c>
      <c r="K53" s="13">
        <v>1829</v>
      </c>
      <c r="L53" s="13">
        <v>740</v>
      </c>
      <c r="M53" s="13">
        <v>51906</v>
      </c>
      <c r="N53" s="13">
        <v>351</v>
      </c>
      <c r="O53" s="13">
        <v>2793</v>
      </c>
      <c r="P53" s="13">
        <v>282</v>
      </c>
      <c r="Q53" s="13"/>
      <c r="R53" s="13">
        <v>32274</v>
      </c>
      <c r="S53" s="13">
        <v>662</v>
      </c>
      <c r="T53" s="13">
        <v>745</v>
      </c>
      <c r="U53" s="13">
        <v>216</v>
      </c>
      <c r="V53" s="13">
        <v>205</v>
      </c>
      <c r="W53" s="13">
        <v>10999</v>
      </c>
      <c r="X53" s="13">
        <v>9517</v>
      </c>
      <c r="Y53" s="13">
        <v>5332</v>
      </c>
      <c r="Z53" s="13">
        <v>5316</v>
      </c>
      <c r="AA53" s="13">
        <v>713</v>
      </c>
      <c r="AB53" s="13">
        <v>3243</v>
      </c>
      <c r="AC53" s="18">
        <f t="shared" si="3"/>
        <v>233149</v>
      </c>
      <c r="AD53" s="18">
        <f t="shared" si="4"/>
        <v>36291.503670000006</v>
      </c>
      <c r="AE53" s="10">
        <v>269440.50367000001</v>
      </c>
    </row>
    <row r="54" spans="1:31" x14ac:dyDescent="0.3">
      <c r="A54" s="13" t="s">
        <v>48</v>
      </c>
      <c r="B54" s="13">
        <v>17015</v>
      </c>
      <c r="C54" s="13">
        <v>367</v>
      </c>
      <c r="D54" s="13">
        <v>1013</v>
      </c>
      <c r="E54" s="13">
        <v>25</v>
      </c>
      <c r="F54" s="13"/>
      <c r="G54" s="13">
        <v>657</v>
      </c>
      <c r="H54" s="13">
        <v>312</v>
      </c>
      <c r="I54" s="13">
        <v>99</v>
      </c>
      <c r="J54" s="13">
        <v>135</v>
      </c>
      <c r="K54" s="13">
        <v>12</v>
      </c>
      <c r="L54" s="13"/>
      <c r="M54" s="13">
        <v>14896</v>
      </c>
      <c r="N54" s="13">
        <v>363</v>
      </c>
      <c r="O54" s="13">
        <v>248</v>
      </c>
      <c r="P54" s="13">
        <v>234</v>
      </c>
      <c r="Q54" s="13"/>
      <c r="R54" s="13">
        <v>28042</v>
      </c>
      <c r="S54" s="13">
        <v>79</v>
      </c>
      <c r="T54" s="13">
        <v>32</v>
      </c>
      <c r="U54" s="13">
        <v>19</v>
      </c>
      <c r="V54" s="13">
        <v>7</v>
      </c>
      <c r="W54" s="13">
        <v>580</v>
      </c>
      <c r="X54" s="13">
        <v>1507</v>
      </c>
      <c r="Y54" s="13">
        <v>2465</v>
      </c>
      <c r="Z54" s="13">
        <v>760</v>
      </c>
      <c r="AA54" s="13">
        <v>104</v>
      </c>
      <c r="AB54" s="13">
        <v>261</v>
      </c>
      <c r="AC54" s="18">
        <f t="shared" si="3"/>
        <v>69232</v>
      </c>
      <c r="AD54" s="18">
        <f t="shared" si="4"/>
        <v>38366.392900000006</v>
      </c>
      <c r="AE54" s="10">
        <v>107598.39290000001</v>
      </c>
    </row>
    <row r="55" spans="1:31" x14ac:dyDescent="0.3">
      <c r="A55" s="13" t="s">
        <v>49</v>
      </c>
      <c r="B55" s="13">
        <v>10065</v>
      </c>
      <c r="C55" s="13">
        <v>105</v>
      </c>
      <c r="D55" s="13">
        <v>189</v>
      </c>
      <c r="E55" s="13">
        <v>205</v>
      </c>
      <c r="F55" s="13">
        <v>0</v>
      </c>
      <c r="G55" s="13">
        <v>206</v>
      </c>
      <c r="H55" s="13"/>
      <c r="I55" s="13">
        <v>18</v>
      </c>
      <c r="J55" s="13">
        <v>482</v>
      </c>
      <c r="K55" s="13">
        <v>31</v>
      </c>
      <c r="L55" s="13"/>
      <c r="M55" s="13">
        <v>9022</v>
      </c>
      <c r="N55" s="13">
        <v>457</v>
      </c>
      <c r="O55" s="13">
        <v>106</v>
      </c>
      <c r="P55" s="13">
        <v>3</v>
      </c>
      <c r="Q55" s="13"/>
      <c r="R55" s="13">
        <v>5201</v>
      </c>
      <c r="S55" s="13">
        <v>79</v>
      </c>
      <c r="T55" s="13">
        <v>11</v>
      </c>
      <c r="U55" s="13">
        <v>47</v>
      </c>
      <c r="V55" s="13">
        <v>10</v>
      </c>
      <c r="W55" s="13">
        <v>1472</v>
      </c>
      <c r="X55" s="13">
        <v>1524</v>
      </c>
      <c r="Y55" s="13">
        <v>16861</v>
      </c>
      <c r="Z55" s="13">
        <v>49</v>
      </c>
      <c r="AA55" s="13">
        <v>89</v>
      </c>
      <c r="AB55" s="13">
        <v>27</v>
      </c>
      <c r="AC55" s="18">
        <f t="shared" si="3"/>
        <v>46259</v>
      </c>
      <c r="AD55" s="18">
        <f t="shared" si="4"/>
        <v>3638.2922400000025</v>
      </c>
      <c r="AE55" s="10">
        <v>49897.292240000002</v>
      </c>
    </row>
    <row r="56" spans="1:31" x14ac:dyDescent="0.3">
      <c r="A56" s="13" t="s">
        <v>50</v>
      </c>
      <c r="B56" s="13">
        <v>96</v>
      </c>
      <c r="C56" s="13">
        <v>5</v>
      </c>
      <c r="D56" s="13">
        <v>74</v>
      </c>
      <c r="E56" s="13">
        <v>1</v>
      </c>
      <c r="F56" s="13"/>
      <c r="G56" s="13"/>
      <c r="H56" s="13">
        <v>29</v>
      </c>
      <c r="I56" s="13">
        <v>19</v>
      </c>
      <c r="J56" s="13"/>
      <c r="K56" s="13">
        <v>4</v>
      </c>
      <c r="L56" s="13"/>
      <c r="M56" s="13">
        <v>3189</v>
      </c>
      <c r="N56" s="13">
        <v>19</v>
      </c>
      <c r="O56" s="13">
        <v>33</v>
      </c>
      <c r="P56" s="13">
        <v>0</v>
      </c>
      <c r="Q56" s="13"/>
      <c r="R56" s="13">
        <v>357</v>
      </c>
      <c r="S56" s="13"/>
      <c r="T56" s="13"/>
      <c r="U56" s="13">
        <v>12</v>
      </c>
      <c r="V56" s="13">
        <v>1</v>
      </c>
      <c r="W56" s="13">
        <v>56</v>
      </c>
      <c r="X56" s="13">
        <v>81</v>
      </c>
      <c r="Y56" s="13">
        <v>86158</v>
      </c>
      <c r="Z56" s="13"/>
      <c r="AA56" s="13">
        <v>3</v>
      </c>
      <c r="AB56" s="13">
        <v>2</v>
      </c>
      <c r="AC56" s="18">
        <f t="shared" si="3"/>
        <v>90139</v>
      </c>
      <c r="AD56" s="18">
        <f t="shared" si="4"/>
        <v>7852.7346099999995</v>
      </c>
      <c r="AE56" s="10">
        <v>97991.73461</v>
      </c>
    </row>
    <row r="57" spans="1:31" x14ac:dyDescent="0.3">
      <c r="A57" s="13" t="s">
        <v>51</v>
      </c>
      <c r="B57" s="13">
        <v>28616</v>
      </c>
      <c r="C57" s="13">
        <v>1358</v>
      </c>
      <c r="D57" s="13">
        <v>1489</v>
      </c>
      <c r="E57" s="13">
        <v>10</v>
      </c>
      <c r="F57" s="13"/>
      <c r="G57" s="13">
        <v>53</v>
      </c>
      <c r="H57" s="13">
        <v>1178</v>
      </c>
      <c r="I57" s="13">
        <v>1282</v>
      </c>
      <c r="J57" s="13">
        <v>15</v>
      </c>
      <c r="K57" s="13">
        <v>101</v>
      </c>
      <c r="L57" s="13">
        <v>213</v>
      </c>
      <c r="M57" s="13">
        <v>20513</v>
      </c>
      <c r="N57" s="13">
        <v>9</v>
      </c>
      <c r="O57" s="13">
        <v>1050</v>
      </c>
      <c r="P57" s="13">
        <v>285</v>
      </c>
      <c r="Q57" s="13">
        <v>3</v>
      </c>
      <c r="R57" s="13">
        <v>1981</v>
      </c>
      <c r="S57" s="13">
        <v>271</v>
      </c>
      <c r="T57" s="13">
        <v>79</v>
      </c>
      <c r="U57" s="13">
        <v>60</v>
      </c>
      <c r="V57" s="13">
        <v>41</v>
      </c>
      <c r="W57" s="13">
        <v>2159</v>
      </c>
      <c r="X57" s="13">
        <v>1760</v>
      </c>
      <c r="Y57" s="13">
        <v>788</v>
      </c>
      <c r="Z57" s="13">
        <v>2011</v>
      </c>
      <c r="AA57" s="13">
        <v>110</v>
      </c>
      <c r="AB57" s="13">
        <v>535</v>
      </c>
      <c r="AC57" s="18">
        <f t="shared" si="3"/>
        <v>65970</v>
      </c>
      <c r="AD57" s="18">
        <f t="shared" si="4"/>
        <v>5039.4444599999988</v>
      </c>
      <c r="AE57" s="10">
        <v>71009.444459999999</v>
      </c>
    </row>
    <row r="58" spans="1:31" x14ac:dyDescent="0.3">
      <c r="A58" s="13" t="s">
        <v>52</v>
      </c>
      <c r="B58" s="13">
        <v>194235</v>
      </c>
      <c r="C58" s="13">
        <v>10622</v>
      </c>
      <c r="D58" s="13">
        <v>9301</v>
      </c>
      <c r="E58" s="13">
        <v>173</v>
      </c>
      <c r="F58" s="13"/>
      <c r="G58" s="13">
        <v>970</v>
      </c>
      <c r="H58" s="13">
        <v>10779</v>
      </c>
      <c r="I58" s="13">
        <v>5248</v>
      </c>
      <c r="J58" s="13">
        <v>335</v>
      </c>
      <c r="K58" s="13">
        <v>338</v>
      </c>
      <c r="L58" s="13">
        <v>5755</v>
      </c>
      <c r="M58" s="13">
        <v>75607</v>
      </c>
      <c r="N58" s="13">
        <v>27</v>
      </c>
      <c r="O58" s="13">
        <v>2880</v>
      </c>
      <c r="P58" s="13">
        <v>3006</v>
      </c>
      <c r="Q58" s="13">
        <v>14</v>
      </c>
      <c r="R58" s="13">
        <v>8866</v>
      </c>
      <c r="S58" s="13">
        <v>1642</v>
      </c>
      <c r="T58" s="13">
        <v>1327</v>
      </c>
      <c r="U58" s="13">
        <v>585</v>
      </c>
      <c r="V58" s="13">
        <v>377</v>
      </c>
      <c r="W58" s="13">
        <v>30280</v>
      </c>
      <c r="X58" s="13">
        <v>26248</v>
      </c>
      <c r="Y58" s="13">
        <v>14191</v>
      </c>
      <c r="Z58" s="13">
        <v>15833</v>
      </c>
      <c r="AA58" s="13">
        <v>1895</v>
      </c>
      <c r="AB58" s="13">
        <v>16403</v>
      </c>
      <c r="AC58" s="18">
        <f t="shared" si="3"/>
        <v>436937</v>
      </c>
      <c r="AD58" s="18">
        <f t="shared" si="4"/>
        <v>61154.564110000036</v>
      </c>
      <c r="AE58" s="10">
        <v>498091.56411000004</v>
      </c>
    </row>
    <row r="59" spans="1:31" x14ac:dyDescent="0.3">
      <c r="A59" s="13" t="s">
        <v>53</v>
      </c>
      <c r="B59" s="13">
        <v>76049</v>
      </c>
      <c r="C59" s="13">
        <v>1379</v>
      </c>
      <c r="D59" s="13">
        <v>7995</v>
      </c>
      <c r="E59" s="13">
        <v>199</v>
      </c>
      <c r="F59" s="13"/>
      <c r="G59" s="13">
        <v>365</v>
      </c>
      <c r="H59" s="13">
        <v>3977</v>
      </c>
      <c r="I59" s="13">
        <v>604</v>
      </c>
      <c r="J59" s="13">
        <v>29</v>
      </c>
      <c r="K59" s="13">
        <v>21</v>
      </c>
      <c r="L59" s="13">
        <v>7112</v>
      </c>
      <c r="M59" s="13">
        <v>38347</v>
      </c>
      <c r="N59" s="13">
        <v>305</v>
      </c>
      <c r="O59" s="13">
        <v>1876</v>
      </c>
      <c r="P59" s="13">
        <v>9111</v>
      </c>
      <c r="Q59" s="13">
        <v>51</v>
      </c>
      <c r="R59" s="13">
        <v>8688</v>
      </c>
      <c r="S59" s="13">
        <v>260</v>
      </c>
      <c r="T59" s="13">
        <v>89</v>
      </c>
      <c r="U59" s="13">
        <v>96</v>
      </c>
      <c r="V59" s="13">
        <v>34</v>
      </c>
      <c r="W59" s="13">
        <v>32048</v>
      </c>
      <c r="X59" s="13">
        <v>12896</v>
      </c>
      <c r="Y59" s="13">
        <v>36086</v>
      </c>
      <c r="Z59" s="13">
        <v>1469</v>
      </c>
      <c r="AA59" s="13">
        <v>2224</v>
      </c>
      <c r="AB59" s="13">
        <v>6500</v>
      </c>
      <c r="AC59" s="18">
        <f t="shared" si="3"/>
        <v>247810</v>
      </c>
      <c r="AD59" s="18">
        <f t="shared" si="4"/>
        <v>81372.532110000029</v>
      </c>
      <c r="AE59" s="10">
        <v>329182.53211000003</v>
      </c>
    </row>
    <row r="60" spans="1:31" x14ac:dyDescent="0.3">
      <c r="A60" s="13" t="s">
        <v>54</v>
      </c>
      <c r="B60" s="13">
        <v>26531</v>
      </c>
      <c r="C60" s="13">
        <v>959</v>
      </c>
      <c r="D60" s="13">
        <v>3053</v>
      </c>
      <c r="E60" s="13">
        <v>774</v>
      </c>
      <c r="F60" s="13">
        <v>1</v>
      </c>
      <c r="G60" s="13">
        <v>557</v>
      </c>
      <c r="H60" s="13">
        <v>1001</v>
      </c>
      <c r="I60" s="13">
        <v>644</v>
      </c>
      <c r="J60" s="13">
        <v>180</v>
      </c>
      <c r="K60" s="13">
        <v>1196</v>
      </c>
      <c r="L60" s="13">
        <v>372</v>
      </c>
      <c r="M60" s="13">
        <v>20410</v>
      </c>
      <c r="N60" s="13">
        <v>461</v>
      </c>
      <c r="O60" s="13">
        <v>1091</v>
      </c>
      <c r="P60" s="13">
        <v>605</v>
      </c>
      <c r="Q60" s="13">
        <v>28</v>
      </c>
      <c r="R60" s="13">
        <v>23609</v>
      </c>
      <c r="S60" s="13">
        <v>504</v>
      </c>
      <c r="T60" s="13">
        <v>345</v>
      </c>
      <c r="U60" s="13">
        <v>141</v>
      </c>
      <c r="V60" s="13">
        <v>45</v>
      </c>
      <c r="W60" s="13">
        <v>9837</v>
      </c>
      <c r="X60" s="13">
        <v>4253</v>
      </c>
      <c r="Y60" s="13">
        <v>19218</v>
      </c>
      <c r="Z60" s="13">
        <v>1135</v>
      </c>
      <c r="AA60" s="13">
        <v>1661</v>
      </c>
      <c r="AB60" s="13">
        <v>1785</v>
      </c>
      <c r="AC60" s="18">
        <f t="shared" si="3"/>
        <v>120396</v>
      </c>
      <c r="AD60" s="18">
        <f t="shared" si="4"/>
        <v>26916.409669999994</v>
      </c>
      <c r="AE60" s="10">
        <v>147312.40966999999</v>
      </c>
    </row>
    <row r="61" spans="1:31" ht="15" thickBot="1" x14ac:dyDescent="0.35">
      <c r="A61" s="11" t="s">
        <v>55</v>
      </c>
      <c r="B61" s="12">
        <f t="shared" ref="B61:AD61" si="5">SUM(B32:B60)</f>
        <v>2550774</v>
      </c>
      <c r="C61" s="12">
        <f t="shared" si="5"/>
        <v>145207</v>
      </c>
      <c r="D61" s="12">
        <f t="shared" si="5"/>
        <v>249375</v>
      </c>
      <c r="E61" s="12">
        <f t="shared" si="5"/>
        <v>6799</v>
      </c>
      <c r="F61" s="12">
        <f t="shared" si="5"/>
        <v>2</v>
      </c>
      <c r="G61" s="12">
        <f t="shared" si="5"/>
        <v>32651</v>
      </c>
      <c r="H61" s="12">
        <f t="shared" si="5"/>
        <v>99904</v>
      </c>
      <c r="I61" s="12">
        <f t="shared" si="5"/>
        <v>62770</v>
      </c>
      <c r="J61" s="12">
        <f t="shared" si="5"/>
        <v>17658</v>
      </c>
      <c r="K61" s="12">
        <f t="shared" si="5"/>
        <v>16853</v>
      </c>
      <c r="L61" s="12">
        <f t="shared" si="5"/>
        <v>73495</v>
      </c>
      <c r="M61" s="12">
        <f t="shared" si="5"/>
        <v>1659530</v>
      </c>
      <c r="N61" s="12">
        <f t="shared" si="5"/>
        <v>8866</v>
      </c>
      <c r="O61" s="12">
        <f t="shared" si="5"/>
        <v>59559</v>
      </c>
      <c r="P61" s="12">
        <f t="shared" si="5"/>
        <v>61744</v>
      </c>
      <c r="Q61" s="12">
        <f t="shared" si="5"/>
        <v>1794</v>
      </c>
      <c r="R61" s="12">
        <f t="shared" si="5"/>
        <v>534578</v>
      </c>
      <c r="S61" s="12">
        <f t="shared" si="5"/>
        <v>20312</v>
      </c>
      <c r="T61" s="12">
        <f t="shared" si="5"/>
        <v>21079</v>
      </c>
      <c r="U61" s="12">
        <f t="shared" si="5"/>
        <v>9272</v>
      </c>
      <c r="V61" s="12">
        <f t="shared" si="5"/>
        <v>5405</v>
      </c>
      <c r="W61" s="12">
        <f t="shared" si="5"/>
        <v>614012</v>
      </c>
      <c r="X61" s="12">
        <f t="shared" si="5"/>
        <v>403477</v>
      </c>
      <c r="Y61" s="12">
        <f t="shared" si="5"/>
        <v>442371</v>
      </c>
      <c r="Z61" s="12">
        <f t="shared" si="5"/>
        <v>158995</v>
      </c>
      <c r="AA61" s="12">
        <f t="shared" si="5"/>
        <v>32694</v>
      </c>
      <c r="AB61" s="12">
        <f t="shared" si="5"/>
        <v>144377</v>
      </c>
      <c r="AC61" s="12">
        <f t="shared" si="5"/>
        <v>7433553</v>
      </c>
      <c r="AD61" s="12">
        <f t="shared" si="5"/>
        <v>1538621.5149400001</v>
      </c>
      <c r="AE61" s="12">
        <v>8972174.5149400011</v>
      </c>
    </row>
    <row r="62" spans="1:31" ht="15.6" thickTop="1" thickBot="1" x14ac:dyDescent="0.35">
      <c r="A62" s="11" t="s">
        <v>56</v>
      </c>
      <c r="B62" s="12">
        <f t="shared" ref="B62:AD62" si="6">+B61+B31</f>
        <v>4912990</v>
      </c>
      <c r="C62" s="12">
        <f t="shared" si="6"/>
        <v>251462</v>
      </c>
      <c r="D62" s="12">
        <f t="shared" si="6"/>
        <v>458524</v>
      </c>
      <c r="E62" s="12">
        <f t="shared" si="6"/>
        <v>14049</v>
      </c>
      <c r="F62" s="12">
        <f t="shared" si="6"/>
        <v>440</v>
      </c>
      <c r="G62" s="12">
        <f t="shared" si="6"/>
        <v>48810</v>
      </c>
      <c r="H62" s="12">
        <f t="shared" si="6"/>
        <v>240534</v>
      </c>
      <c r="I62" s="12">
        <f t="shared" si="6"/>
        <v>113292</v>
      </c>
      <c r="J62" s="12">
        <f t="shared" si="6"/>
        <v>24240</v>
      </c>
      <c r="K62" s="12">
        <f t="shared" si="6"/>
        <v>20239</v>
      </c>
      <c r="L62" s="12">
        <f t="shared" si="6"/>
        <v>128326</v>
      </c>
      <c r="M62" s="12">
        <f t="shared" si="6"/>
        <v>2736174</v>
      </c>
      <c r="N62" s="12">
        <f t="shared" si="6"/>
        <v>15963</v>
      </c>
      <c r="O62" s="12">
        <f t="shared" si="6"/>
        <v>118492</v>
      </c>
      <c r="P62" s="12">
        <f t="shared" si="6"/>
        <v>133075</v>
      </c>
      <c r="Q62" s="12">
        <f t="shared" si="6"/>
        <v>1821</v>
      </c>
      <c r="R62" s="12">
        <f t="shared" si="6"/>
        <v>869857</v>
      </c>
      <c r="S62" s="12">
        <f t="shared" si="6"/>
        <v>38853</v>
      </c>
      <c r="T62" s="12">
        <f t="shared" si="6"/>
        <v>38863</v>
      </c>
      <c r="U62" s="12">
        <f t="shared" si="6"/>
        <v>15641</v>
      </c>
      <c r="V62" s="12">
        <f t="shared" si="6"/>
        <v>9253</v>
      </c>
      <c r="W62" s="12">
        <f t="shared" si="6"/>
        <v>1341032</v>
      </c>
      <c r="X62" s="12">
        <f t="shared" si="6"/>
        <v>714643</v>
      </c>
      <c r="Y62" s="12">
        <f t="shared" si="6"/>
        <v>762404</v>
      </c>
      <c r="Z62" s="12">
        <f t="shared" si="6"/>
        <v>320897</v>
      </c>
      <c r="AA62" s="12">
        <f t="shared" si="6"/>
        <v>69116</v>
      </c>
      <c r="AB62" s="12">
        <f t="shared" si="6"/>
        <v>297379</v>
      </c>
      <c r="AC62" s="12">
        <f t="shared" si="6"/>
        <v>13696369</v>
      </c>
      <c r="AD62" s="12">
        <f t="shared" si="6"/>
        <v>3159465.23484</v>
      </c>
      <c r="AE62" s="12">
        <v>16855836.234840002</v>
      </c>
    </row>
    <row r="63" spans="1:31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x14ac:dyDescent="0.3">
      <c r="A64" s="3" t="s">
        <v>57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</row>
  </sheetData>
  <printOptions horizontalCentered="1"/>
  <pageMargins left="0" right="0" top="0.39370078740157483" bottom="0.39370078740157483" header="0" footer="0"/>
  <pageSetup paperSize="9" scale="63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2023-05-12T09:58:15Z</cp:lastPrinted>
  <dcterms:created xsi:type="dcterms:W3CDTF">2023-05-12T08:20:08Z</dcterms:created>
  <dcterms:modified xsi:type="dcterms:W3CDTF">2024-02-20T09:25:48Z</dcterms:modified>
</cp:coreProperties>
</file>