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EXCEL/ESTADIST/Aduanas/FyH/FyH Exports/"/>
    </mc:Choice>
  </mc:AlternateContent>
  <xr:revisionPtr revIDLastSave="153" documentId="8_{5BDD736A-E691-4E28-AE46-957C79740886}" xr6:coauthVersionLast="47" xr6:coauthVersionMax="47" xr10:uidLastSave="{728B5D94-C934-400F-BC6D-6FB45C534EC5}"/>
  <bookViews>
    <workbookView xWindow="-108" yWindow="-108" windowWidth="23256" windowHeight="12456" xr2:uid="{7F4D0395-198A-449B-9CCC-5AD3F9B914F7}"/>
  </bookViews>
  <sheets>
    <sheet name="evol-ex-tm" sheetId="4" r:id="rId1"/>
    <sheet name="Hoja1" sheetId="1" r:id="rId2"/>
    <sheet name="Hoja2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4" l="1"/>
  <c r="L31" i="4"/>
  <c r="N31" i="4"/>
  <c r="M61" i="4"/>
  <c r="M62" i="4" s="1"/>
  <c r="L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L62" i="4" l="1"/>
  <c r="N62" i="4" s="1"/>
  <c r="N61" i="4"/>
  <c r="K61" i="4"/>
  <c r="J61" i="4"/>
  <c r="I61" i="4"/>
  <c r="H61" i="4"/>
  <c r="G61" i="4"/>
  <c r="F61" i="4"/>
  <c r="E61" i="4"/>
  <c r="D61" i="4"/>
  <c r="C61" i="4"/>
  <c r="B61" i="4"/>
  <c r="K31" i="4"/>
  <c r="J31" i="4"/>
  <c r="I31" i="4"/>
  <c r="H31" i="4"/>
  <c r="G31" i="4"/>
  <c r="F31" i="4"/>
  <c r="E31" i="4"/>
  <c r="D31" i="4"/>
  <c r="C31" i="4"/>
  <c r="B31" i="4"/>
  <c r="B62" i="4" l="1"/>
  <c r="C62" i="4"/>
  <c r="D62" i="4"/>
  <c r="E62" i="4"/>
  <c r="F62" i="4"/>
  <c r="G62" i="4"/>
  <c r="H62" i="4"/>
  <c r="I62" i="4"/>
  <c r="J62" i="4"/>
  <c r="K62" i="4"/>
</calcChain>
</file>

<file path=xl/sharedStrings.xml><?xml version="1.0" encoding="utf-8"?>
<sst xmlns="http://schemas.openxmlformats.org/spreadsheetml/2006/main" count="58" uniqueCount="58">
  <si>
    <t>TONELADAS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</si>
  <si>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</si>
  <si>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</si>
  <si>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</si>
  <si>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</si>
  <si>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</si>
  <si>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</si>
  <si>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</si>
  <si>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</si>
  <si>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</si>
  <si>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</si>
  <si>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</si>
  <si>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</si>
  <si>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</si>
  <si>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</si>
  <si>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</si>
  <si>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</si>
  <si>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</si>
  <si>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</si>
  <si>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</si>
  <si>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</si>
  <si>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</si>
  <si>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</si>
  <si>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</si>
  <si>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</si>
  <si>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</si>
  <si>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</si>
  <si>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</si>
  <si>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</si>
  <si>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</si>
  <si>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</si>
  <si>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</si>
  <si>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</si>
  <si>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</si>
  <si>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</si>
  <si>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</si>
  <si>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</si>
  <si>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</si>
  <si>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</si>
  <si>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</si>
  <si>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</si>
  <si>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</si>
  <si>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</si>
  <si>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</si>
  <si>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</si>
  <si>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</si>
  <si>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</si>
  <si>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</si>
  <si>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</si>
  <si>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</si>
  <si>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</si>
  <si>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</si>
  <si>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</si>
  <si>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</si>
  <si>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</si>
  <si>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</si>
  <si>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EVOLUCIÓN DE LAS EXPORTACIONES ESPAÑOLAS DE FRUTAS Y HORTALIZAS FRESCAS</t>
  </si>
  <si>
    <t>% 2024/23.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</si>
</sst>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theme="4" tint="-0.249977111117893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1" applyNumberFormat="0" applyFill="0" applyAlignment="0" applyProtection="0"/>
    <xf numFmtId="0" fontId="4" fillId="2" borderId="0" applyNumberFormat="0" applyBorder="0" applyAlignment="0" applyProtection="0"/>
  </cellStyleXfs>
  <cellXfs count="23">
    <xf numFmtId="0" fontId="0" fillId="0" borderId="0" xfId="0"/>
    <xf numFmtId="3" fontId="2" fillId="0" borderId="0" xfId="1" applyNumberFormat="1" applyFont="1"/>
    <xf numFmtId="0" fontId="3" fillId="0" borderId="0" xfId="1" applyFont="1"/>
    <xf numFmtId="0" fontId="4" fillId="0" borderId="0" xfId="2"/>
    <xf numFmtId="3" fontId="5" fillId="0" borderId="0" xfId="1" applyNumberFormat="1" applyFont="1"/>
    <xf numFmtId="0" fontId="2" fillId="0" borderId="0" xfId="1" applyFont="1"/>
    <xf numFmtId="0" fontId="5" fillId="0" borderId="0" xfId="1" applyFont="1"/>
    <xf numFmtId="3" fontId="7" fillId="0" borderId="0" xfId="4" applyNumberFormat="1" applyFont="1" applyFill="1" applyBorder="1" applyAlignment="1">
      <alignment horizontal="left"/>
    </xf>
    <xf numFmtId="3" fontId="8" fillId="0" borderId="0" xfId="4" applyNumberFormat="1" applyFont="1" applyFill="1" applyBorder="1"/>
    <xf numFmtId="3" fontId="6" fillId="0" borderId="1" xfId="3" applyNumberFormat="1" applyFill="1" applyAlignment="1">
      <alignment horizontal="right"/>
    </xf>
    <xf numFmtId="3" fontId="6" fillId="0" borderId="1" xfId="3" applyNumberFormat="1" applyFill="1"/>
    <xf numFmtId="3" fontId="7" fillId="0" borderId="0" xfId="4" applyNumberFormat="1" applyFont="1" applyFill="1" applyBorder="1"/>
    <xf numFmtId="3" fontId="6" fillId="0" borderId="0" xfId="4" applyNumberFormat="1" applyFont="1" applyFill="1" applyBorder="1"/>
    <xf numFmtId="3" fontId="6" fillId="3" borderId="1" xfId="3" applyNumberFormat="1" applyFill="1"/>
    <xf numFmtId="3" fontId="6" fillId="0" borderId="1" xfId="3" applyNumberFormat="1" applyFill="1" applyAlignment="1">
      <alignment horizontal="center" wrapText="1"/>
    </xf>
    <xf numFmtId="0" fontId="4" fillId="0" borderId="0" xfId="2" applyAlignment="1">
      <alignment wrapText="1"/>
    </xf>
    <xf numFmtId="0" fontId="9" fillId="0" borderId="0" xfId="1" applyFont="1"/>
    <xf numFmtId="3" fontId="10" fillId="0" borderId="0" xfId="1" applyNumberFormat="1" applyFont="1"/>
    <xf numFmtId="0" fontId="10" fillId="0" borderId="0" xfId="1" applyFont="1"/>
    <xf numFmtId="3" fontId="11" fillId="3" borderId="0" xfId="4" applyNumberFormat="1" applyFont="1" applyFill="1" applyBorder="1"/>
    <xf numFmtId="3" fontId="6" fillId="3" borderId="0" xfId="4" applyNumberFormat="1" applyFont="1" applyFill="1" applyBorder="1"/>
    <xf numFmtId="0" fontId="12" fillId="0" borderId="0" xfId="2" applyFont="1"/>
    <xf numFmtId="3" fontId="13" fillId="3" borderId="1" xfId="3" applyNumberFormat="1" applyFont="1" applyFill="1" applyAlignment="1">
      <alignment horizontal="center" wrapText="1"/>
    </xf>
  </cellXfs>
  <cellStyles count="5">
    <cellStyle name="20% - Énfasis3 2" xfId="4" xr:uid="{BFBF8952-A053-450F-B30F-83185A867660}"/>
    <cellStyle name="Normal" xfId="0" builtinId="0"/>
    <cellStyle name="Normal 2" xfId="1" xr:uid="{D36386F8-E8B9-46A2-A254-9BCCF45C0F43}"/>
    <cellStyle name="Normal 3" xfId="2" xr:uid="{9D1073DC-8494-44B7-BA1D-FDA5CDFB7D54}"/>
    <cellStyle name="Total 2" xfId="3" xr:uid="{9FD9415B-B9B4-4612-9F39-07ACE7B908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58BC-7202-4657-AE60-B58441DCE4DA}">
  <dimension ref="A3:O63"/>
  <sheetViews>
    <sheetView tabSelected="1" topLeftCell="A47" workbookViewId="0">
      <selection activeCell="L62" sqref="L62"/>
    </sheetView>
  </sheetViews>
  <sheetFormatPr baseColWidth="10" defaultColWidth="11.19921875" defaultRowHeight="14.4" x14ac:dyDescent="0.3"/>
  <cols>
    <col min="1" max="1" width="19.296875" style="3" customWidth="1"/>
    <col min="2" max="14" width="9.19921875" style="3" customWidth="1"/>
    <col min="15" max="15" width="4.59765625" style="21" customWidth="1"/>
    <col min="16" max="16384" width="11.19921875" style="3"/>
  </cols>
  <sheetData>
    <row r="3" spans="1:15" ht="18" x14ac:dyDescent="0.35">
      <c r="A3" s="1" t="s">
        <v>56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6"/>
    </row>
    <row r="4" spans="1:15" ht="18" x14ac:dyDescent="0.3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7"/>
    </row>
    <row r="5" spans="1:15" ht="18" x14ac:dyDescent="0.35">
      <c r="A5" s="5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8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8"/>
    </row>
    <row r="7" spans="1:15" s="15" customFormat="1" ht="15" thickBot="1" x14ac:dyDescent="0.35">
      <c r="A7" s="14"/>
      <c r="B7" s="14">
        <v>2013</v>
      </c>
      <c r="C7" s="14">
        <v>2014</v>
      </c>
      <c r="D7" s="14">
        <v>2015</v>
      </c>
      <c r="E7" s="14">
        <v>2016</v>
      </c>
      <c r="F7" s="14">
        <v>2017</v>
      </c>
      <c r="G7" s="14">
        <v>2018</v>
      </c>
      <c r="H7" s="14">
        <v>2019</v>
      </c>
      <c r="I7" s="14">
        <v>2020</v>
      </c>
      <c r="J7" s="14">
        <v>2021</v>
      </c>
      <c r="K7" s="14">
        <v>2022</v>
      </c>
      <c r="L7" s="14">
        <v>2023</v>
      </c>
      <c r="M7" s="14">
        <v>2024</v>
      </c>
      <c r="N7" s="22" t="s">
        <v>57</v>
      </c>
    </row>
    <row r="8" spans="1:15" ht="15" thickTop="1" x14ac:dyDescent="0.3">
      <c r="A8" s="7" t="s">
        <v>1</v>
      </c>
      <c r="B8" s="8">
        <v>2867</v>
      </c>
      <c r="C8" s="8">
        <v>3622</v>
      </c>
      <c r="D8" s="8">
        <v>2804</v>
      </c>
      <c r="E8" s="8">
        <v>2917</v>
      </c>
      <c r="F8" s="8">
        <v>4153</v>
      </c>
      <c r="G8" s="8">
        <v>5102</v>
      </c>
      <c r="H8" s="8">
        <v>4351</v>
      </c>
      <c r="I8" s="8">
        <v>4018</v>
      </c>
      <c r="J8" s="8">
        <v>4599</v>
      </c>
      <c r="K8" s="8">
        <v>3918</v>
      </c>
      <c r="L8" s="8">
        <v>3862</v>
      </c>
      <c r="M8" s="8">
        <v>3919</v>
      </c>
      <c r="N8" s="19">
        <f>+((M8-L8)*100)/L8</f>
        <v>1.4759192128430865</v>
      </c>
      <c r="O8" s="3"/>
    </row>
    <row r="9" spans="1:15" x14ac:dyDescent="0.3">
      <c r="A9" s="7" t="s">
        <v>2</v>
      </c>
      <c r="B9" s="8">
        <v>110916</v>
      </c>
      <c r="C9" s="8">
        <v>125525</v>
      </c>
      <c r="D9" s="8">
        <v>147852</v>
      </c>
      <c r="E9" s="8">
        <v>162370</v>
      </c>
      <c r="F9" s="8">
        <v>165785</v>
      </c>
      <c r="G9" s="8">
        <v>150979</v>
      </c>
      <c r="H9" s="8">
        <v>184283</v>
      </c>
      <c r="I9" s="8">
        <v>190382</v>
      </c>
      <c r="J9" s="8">
        <v>174583</v>
      </c>
      <c r="K9" s="8">
        <v>164961</v>
      </c>
      <c r="L9" s="8">
        <v>150019</v>
      </c>
      <c r="M9" s="8">
        <v>142181</v>
      </c>
      <c r="N9" s="19">
        <f t="shared" ref="N9:N62" si="0">+((M9-L9)*100)/L9</f>
        <v>-5.2246715416047298</v>
      </c>
      <c r="O9" s="3"/>
    </row>
    <row r="10" spans="1:15" x14ac:dyDescent="0.3">
      <c r="A10" s="7" t="s">
        <v>3</v>
      </c>
      <c r="B10" s="8">
        <v>14392</v>
      </c>
      <c r="C10" s="8">
        <v>16161</v>
      </c>
      <c r="D10" s="8">
        <v>14573</v>
      </c>
      <c r="E10" s="8">
        <v>10971</v>
      </c>
      <c r="F10" s="8">
        <v>11539</v>
      </c>
      <c r="G10" s="8">
        <v>12760</v>
      </c>
      <c r="H10" s="8">
        <v>13272</v>
      </c>
      <c r="I10" s="8">
        <v>11589</v>
      </c>
      <c r="J10" s="8">
        <v>12636</v>
      </c>
      <c r="K10" s="8">
        <v>16018</v>
      </c>
      <c r="L10" s="8">
        <v>11290</v>
      </c>
      <c r="M10" s="8">
        <v>13029</v>
      </c>
      <c r="N10" s="19">
        <f t="shared" si="0"/>
        <v>15.403011514614704</v>
      </c>
      <c r="O10" s="3"/>
    </row>
    <row r="11" spans="1:15" x14ac:dyDescent="0.3">
      <c r="A11" s="7" t="s">
        <v>4</v>
      </c>
      <c r="B11" s="8">
        <v>93404</v>
      </c>
      <c r="C11" s="8">
        <v>99512</v>
      </c>
      <c r="D11" s="8">
        <v>90598</v>
      </c>
      <c r="E11" s="8">
        <v>62574</v>
      </c>
      <c r="F11" s="8">
        <v>88117</v>
      </c>
      <c r="G11" s="8">
        <v>96471</v>
      </c>
      <c r="H11" s="8">
        <v>78291</v>
      </c>
      <c r="I11" s="8">
        <v>81579</v>
      </c>
      <c r="J11" s="8">
        <v>102076</v>
      </c>
      <c r="K11" s="8">
        <v>93545</v>
      </c>
      <c r="L11" s="8">
        <v>89201</v>
      </c>
      <c r="M11" s="8">
        <v>89193</v>
      </c>
      <c r="N11" s="19">
        <f t="shared" si="0"/>
        <v>-8.9685093216443756E-3</v>
      </c>
      <c r="O11" s="3"/>
    </row>
    <row r="12" spans="1:15" x14ac:dyDescent="0.3">
      <c r="A12" s="7" t="s">
        <v>5</v>
      </c>
      <c r="B12" s="8">
        <v>144314</v>
      </c>
      <c r="C12" s="8">
        <v>143337</v>
      </c>
      <c r="D12" s="8">
        <v>158136</v>
      </c>
      <c r="E12" s="8">
        <v>151600</v>
      </c>
      <c r="F12" s="8">
        <v>144431</v>
      </c>
      <c r="G12" s="8">
        <v>154963</v>
      </c>
      <c r="H12" s="8">
        <v>160162</v>
      </c>
      <c r="I12" s="8">
        <v>173096</v>
      </c>
      <c r="J12" s="8">
        <v>167359</v>
      </c>
      <c r="K12" s="8">
        <v>150379</v>
      </c>
      <c r="L12" s="8">
        <v>176929</v>
      </c>
      <c r="M12" s="8">
        <v>189829</v>
      </c>
      <c r="N12" s="19">
        <f t="shared" si="0"/>
        <v>7.2910602558088273</v>
      </c>
      <c r="O12" s="3"/>
    </row>
    <row r="13" spans="1:15" x14ac:dyDescent="0.3">
      <c r="A13" s="7" t="s">
        <v>6</v>
      </c>
      <c r="B13" s="8">
        <v>306822</v>
      </c>
      <c r="C13" s="8">
        <v>293957</v>
      </c>
      <c r="D13" s="8">
        <v>275650</v>
      </c>
      <c r="E13" s="8">
        <v>325667</v>
      </c>
      <c r="F13" s="8">
        <v>320181</v>
      </c>
      <c r="G13" s="8">
        <v>364434</v>
      </c>
      <c r="H13" s="8">
        <v>413429</v>
      </c>
      <c r="I13" s="8">
        <v>427466</v>
      </c>
      <c r="J13" s="8">
        <v>453405</v>
      </c>
      <c r="K13" s="8">
        <v>353956</v>
      </c>
      <c r="L13" s="8">
        <v>381077</v>
      </c>
      <c r="M13" s="8">
        <v>407368</v>
      </c>
      <c r="N13" s="19">
        <f t="shared" si="0"/>
        <v>6.8991306218953126</v>
      </c>
      <c r="O13" s="3"/>
    </row>
    <row r="14" spans="1:15" x14ac:dyDescent="0.3">
      <c r="A14" s="7" t="s">
        <v>7</v>
      </c>
      <c r="B14" s="8">
        <v>24454</v>
      </c>
      <c r="C14" s="8">
        <v>24629</v>
      </c>
      <c r="D14" s="8">
        <v>33098</v>
      </c>
      <c r="E14" s="8">
        <v>36316</v>
      </c>
      <c r="F14" s="8">
        <v>33622</v>
      </c>
      <c r="G14" s="8">
        <v>45482</v>
      </c>
      <c r="H14" s="8">
        <v>35708</v>
      </c>
      <c r="I14" s="8">
        <v>41760</v>
      </c>
      <c r="J14" s="8">
        <v>47435</v>
      </c>
      <c r="K14" s="8">
        <v>46209</v>
      </c>
      <c r="L14" s="8">
        <v>44363</v>
      </c>
      <c r="M14" s="8">
        <v>46542</v>
      </c>
      <c r="N14" s="19">
        <f t="shared" si="0"/>
        <v>4.9117507833104161</v>
      </c>
      <c r="O14" s="3"/>
    </row>
    <row r="15" spans="1:15" x14ac:dyDescent="0.3">
      <c r="A15" s="7" t="s">
        <v>8</v>
      </c>
      <c r="B15" s="8">
        <v>313230</v>
      </c>
      <c r="C15" s="8">
        <v>353309</v>
      </c>
      <c r="D15" s="8">
        <v>351637</v>
      </c>
      <c r="E15" s="8">
        <v>356560</v>
      </c>
      <c r="F15" s="8">
        <v>338214</v>
      </c>
      <c r="G15" s="8">
        <v>355956</v>
      </c>
      <c r="H15" s="8">
        <v>414659</v>
      </c>
      <c r="I15" s="8">
        <v>356343</v>
      </c>
      <c r="J15" s="8">
        <v>339002</v>
      </c>
      <c r="K15" s="8">
        <v>316997</v>
      </c>
      <c r="L15" s="8">
        <v>293560</v>
      </c>
      <c r="M15" s="8">
        <v>323187</v>
      </c>
      <c r="N15" s="19">
        <f t="shared" si="0"/>
        <v>10.092315029295545</v>
      </c>
      <c r="O15" s="3"/>
    </row>
    <row r="16" spans="1:15" x14ac:dyDescent="0.3">
      <c r="A16" s="7" t="s">
        <v>9</v>
      </c>
      <c r="B16" s="8">
        <v>393182</v>
      </c>
      <c r="C16" s="8">
        <v>445114</v>
      </c>
      <c r="D16" s="8">
        <v>453494</v>
      </c>
      <c r="E16" s="8">
        <v>466261</v>
      </c>
      <c r="F16" s="8">
        <v>449260</v>
      </c>
      <c r="G16" s="8">
        <v>488570</v>
      </c>
      <c r="H16" s="8">
        <v>490278</v>
      </c>
      <c r="I16" s="8">
        <v>496788</v>
      </c>
      <c r="J16" s="8">
        <v>520362</v>
      </c>
      <c r="K16" s="8">
        <v>501585</v>
      </c>
      <c r="L16" s="8">
        <v>473619</v>
      </c>
      <c r="M16" s="8">
        <v>518764</v>
      </c>
      <c r="N16" s="19">
        <f t="shared" si="0"/>
        <v>9.5319233392241447</v>
      </c>
      <c r="O16" s="3"/>
    </row>
    <row r="17" spans="1:15" x14ac:dyDescent="0.3">
      <c r="A17" s="7" t="s">
        <v>10</v>
      </c>
      <c r="B17" s="8">
        <v>60605</v>
      </c>
      <c r="C17" s="8">
        <v>61584</v>
      </c>
      <c r="D17" s="8">
        <v>72873</v>
      </c>
      <c r="E17" s="8">
        <v>72369</v>
      </c>
      <c r="F17" s="8">
        <v>61435</v>
      </c>
      <c r="G17" s="8">
        <v>58340</v>
      </c>
      <c r="H17" s="8">
        <v>68908</v>
      </c>
      <c r="I17" s="8">
        <v>63637</v>
      </c>
      <c r="J17" s="8">
        <v>68615</v>
      </c>
      <c r="K17" s="8">
        <v>75769</v>
      </c>
      <c r="L17" s="8">
        <v>78503</v>
      </c>
      <c r="M17" s="8">
        <v>81992</v>
      </c>
      <c r="N17" s="19">
        <f t="shared" si="0"/>
        <v>4.4444161369629187</v>
      </c>
      <c r="O17" s="3"/>
    </row>
    <row r="18" spans="1:15" x14ac:dyDescent="0.3">
      <c r="A18" s="7" t="s">
        <v>11</v>
      </c>
      <c r="B18" s="8">
        <v>18354</v>
      </c>
      <c r="C18" s="8">
        <v>19851</v>
      </c>
      <c r="D18" s="8">
        <v>21330</v>
      </c>
      <c r="E18" s="8">
        <v>17383</v>
      </c>
      <c r="F18" s="8">
        <v>21527</v>
      </c>
      <c r="G18" s="8">
        <v>24810</v>
      </c>
      <c r="H18" s="8">
        <v>25945</v>
      </c>
      <c r="I18" s="8">
        <v>25122</v>
      </c>
      <c r="J18" s="8">
        <v>26196</v>
      </c>
      <c r="K18" s="8">
        <v>23055</v>
      </c>
      <c r="L18" s="8">
        <v>18185</v>
      </c>
      <c r="M18" s="8">
        <v>21145</v>
      </c>
      <c r="N18" s="19">
        <f t="shared" si="0"/>
        <v>16.277151498487765</v>
      </c>
      <c r="O18" s="3"/>
    </row>
    <row r="19" spans="1:15" x14ac:dyDescent="0.3">
      <c r="A19" s="7" t="s">
        <v>12</v>
      </c>
      <c r="B19" s="8">
        <v>26898</v>
      </c>
      <c r="C19" s="8">
        <v>28078</v>
      </c>
      <c r="D19" s="8">
        <v>26246</v>
      </c>
      <c r="E19" s="8">
        <v>30139</v>
      </c>
      <c r="F19" s="8">
        <v>29489</v>
      </c>
      <c r="G19" s="8">
        <v>35886</v>
      </c>
      <c r="H19" s="8">
        <v>37087</v>
      </c>
      <c r="I19" s="8">
        <v>37552</v>
      </c>
      <c r="J19" s="8">
        <v>38922</v>
      </c>
      <c r="K19" s="8">
        <v>36971</v>
      </c>
      <c r="L19" s="8">
        <v>38998</v>
      </c>
      <c r="M19" s="8">
        <v>38687</v>
      </c>
      <c r="N19" s="19">
        <f t="shared" si="0"/>
        <v>-0.7974767936817273</v>
      </c>
      <c r="O19" s="3"/>
    </row>
    <row r="20" spans="1:15" x14ac:dyDescent="0.3">
      <c r="A20" s="7" t="s">
        <v>13</v>
      </c>
      <c r="B20" s="8">
        <v>4895</v>
      </c>
      <c r="C20" s="8">
        <v>5228</v>
      </c>
      <c r="D20" s="8">
        <v>4995</v>
      </c>
      <c r="E20" s="8">
        <v>2867</v>
      </c>
      <c r="F20" s="8">
        <v>2786</v>
      </c>
      <c r="G20" s="8">
        <v>4475</v>
      </c>
      <c r="H20" s="8">
        <v>2918</v>
      </c>
      <c r="I20" s="8">
        <v>2233</v>
      </c>
      <c r="J20" s="8">
        <v>2472</v>
      </c>
      <c r="K20" s="8">
        <v>2070</v>
      </c>
      <c r="L20" s="8">
        <v>1536</v>
      </c>
      <c r="M20" s="8">
        <v>1375</v>
      </c>
      <c r="N20" s="19">
        <f t="shared" si="0"/>
        <v>-10.481770833333334</v>
      </c>
      <c r="O20" s="3"/>
    </row>
    <row r="21" spans="1:15" x14ac:dyDescent="0.3">
      <c r="A21" s="7" t="s">
        <v>14</v>
      </c>
      <c r="B21" s="8">
        <v>22810</v>
      </c>
      <c r="C21" s="8">
        <v>20533</v>
      </c>
      <c r="D21" s="8">
        <v>21544</v>
      </c>
      <c r="E21" s="8">
        <v>21323</v>
      </c>
      <c r="F21" s="8">
        <v>16314</v>
      </c>
      <c r="G21" s="8">
        <v>22005</v>
      </c>
      <c r="H21" s="8">
        <v>22755</v>
      </c>
      <c r="I21" s="8">
        <v>24435</v>
      </c>
      <c r="J21" s="8">
        <v>21731</v>
      </c>
      <c r="K21" s="8">
        <v>19076</v>
      </c>
      <c r="L21" s="8">
        <v>14344</v>
      </c>
      <c r="M21" s="8">
        <v>12856</v>
      </c>
      <c r="N21" s="19">
        <f t="shared" si="0"/>
        <v>-10.373675404350251</v>
      </c>
      <c r="O21" s="3"/>
    </row>
    <row r="22" spans="1:15" x14ac:dyDescent="0.3">
      <c r="A22" s="7" t="s">
        <v>15</v>
      </c>
      <c r="B22" s="8">
        <v>707566</v>
      </c>
      <c r="C22" s="8">
        <v>720305</v>
      </c>
      <c r="D22" s="8">
        <v>740066</v>
      </c>
      <c r="E22" s="8">
        <v>751247</v>
      </c>
      <c r="F22" s="8">
        <v>766348</v>
      </c>
      <c r="G22" s="8">
        <v>802791</v>
      </c>
      <c r="H22" s="8">
        <v>764890</v>
      </c>
      <c r="I22" s="8">
        <v>768139</v>
      </c>
      <c r="J22" s="8">
        <v>795612</v>
      </c>
      <c r="K22" s="8">
        <v>714840</v>
      </c>
      <c r="L22" s="8">
        <v>721228</v>
      </c>
      <c r="M22" s="8">
        <v>745698</v>
      </c>
      <c r="N22" s="19">
        <f t="shared" si="0"/>
        <v>3.3928244605034745</v>
      </c>
      <c r="O22" s="3"/>
    </row>
    <row r="23" spans="1:15" x14ac:dyDescent="0.3">
      <c r="A23" s="7" t="s">
        <v>16</v>
      </c>
      <c r="B23" s="8">
        <v>18623</v>
      </c>
      <c r="C23" s="8">
        <v>21261</v>
      </c>
      <c r="D23" s="8">
        <v>21836</v>
      </c>
      <c r="E23" s="8">
        <v>26616</v>
      </c>
      <c r="F23" s="8">
        <v>26252</v>
      </c>
      <c r="G23" s="8">
        <v>24257</v>
      </c>
      <c r="H23" s="8">
        <v>40201</v>
      </c>
      <c r="I23" s="8">
        <v>56812</v>
      </c>
      <c r="J23" s="8">
        <v>33354</v>
      </c>
      <c r="K23" s="8">
        <v>37138</v>
      </c>
      <c r="L23" s="8">
        <v>47094</v>
      </c>
      <c r="M23" s="8">
        <v>40011</v>
      </c>
      <c r="N23" s="19">
        <f t="shared" si="0"/>
        <v>-15.040132500955536</v>
      </c>
      <c r="O23" s="3"/>
    </row>
    <row r="24" spans="1:15" x14ac:dyDescent="0.3">
      <c r="A24" s="7" t="s">
        <v>17</v>
      </c>
      <c r="B24" s="8">
        <v>281936</v>
      </c>
      <c r="C24" s="8">
        <v>242817</v>
      </c>
      <c r="D24" s="8">
        <v>282425</v>
      </c>
      <c r="E24" s="8">
        <v>280004</v>
      </c>
      <c r="F24" s="8">
        <v>294578</v>
      </c>
      <c r="G24" s="8">
        <v>285336</v>
      </c>
      <c r="H24" s="8">
        <v>304366</v>
      </c>
      <c r="I24" s="8">
        <v>289506</v>
      </c>
      <c r="J24" s="8">
        <v>341713</v>
      </c>
      <c r="K24" s="8">
        <v>374344</v>
      </c>
      <c r="L24" s="8">
        <v>393096</v>
      </c>
      <c r="M24" s="8">
        <v>398107</v>
      </c>
      <c r="N24" s="19">
        <f t="shared" si="0"/>
        <v>1.2747522233754605</v>
      </c>
      <c r="O24" s="3"/>
    </row>
    <row r="25" spans="1:15" x14ac:dyDescent="0.3">
      <c r="A25" s="7" t="s">
        <v>18</v>
      </c>
      <c r="B25" s="8">
        <v>573902</v>
      </c>
      <c r="C25" s="8">
        <v>595078</v>
      </c>
      <c r="D25" s="8">
        <v>623049</v>
      </c>
      <c r="E25" s="8">
        <v>631077</v>
      </c>
      <c r="F25" s="8">
        <v>629432</v>
      </c>
      <c r="G25" s="8">
        <v>647451</v>
      </c>
      <c r="H25" s="8">
        <v>708237</v>
      </c>
      <c r="I25" s="8">
        <v>705604</v>
      </c>
      <c r="J25" s="8">
        <v>663849</v>
      </c>
      <c r="K25" s="8">
        <v>693846</v>
      </c>
      <c r="L25" s="8">
        <v>677862</v>
      </c>
      <c r="M25" s="8">
        <v>746726</v>
      </c>
      <c r="N25" s="19">
        <f t="shared" si="0"/>
        <v>10.158999914436862</v>
      </c>
      <c r="O25" s="3"/>
    </row>
    <row r="26" spans="1:15" x14ac:dyDescent="0.3">
      <c r="A26" s="7" t="s">
        <v>19</v>
      </c>
      <c r="B26" s="8">
        <v>598514</v>
      </c>
      <c r="C26" s="8">
        <v>868603</v>
      </c>
      <c r="D26" s="8">
        <v>666027</v>
      </c>
      <c r="E26" s="8">
        <v>701773</v>
      </c>
      <c r="F26" s="8">
        <v>687922</v>
      </c>
      <c r="G26" s="8">
        <v>746259</v>
      </c>
      <c r="H26" s="8">
        <v>835266</v>
      </c>
      <c r="I26" s="8">
        <v>853280</v>
      </c>
      <c r="J26" s="8">
        <v>840284</v>
      </c>
      <c r="K26" s="8">
        <v>795482</v>
      </c>
      <c r="L26" s="8">
        <v>719529</v>
      </c>
      <c r="M26" s="8">
        <v>804124</v>
      </c>
      <c r="N26" s="19">
        <f t="shared" si="0"/>
        <v>11.756996590825388</v>
      </c>
      <c r="O26" s="3"/>
    </row>
    <row r="27" spans="1:15" x14ac:dyDescent="0.3">
      <c r="A27" s="7" t="s">
        <v>20</v>
      </c>
      <c r="B27" s="8">
        <v>27367</v>
      </c>
      <c r="C27" s="8">
        <v>20123</v>
      </c>
      <c r="D27" s="8">
        <v>23009</v>
      </c>
      <c r="E27" s="8">
        <v>25250</v>
      </c>
      <c r="F27" s="8">
        <v>19954</v>
      </c>
      <c r="G27" s="8">
        <v>22923</v>
      </c>
      <c r="H27" s="8">
        <v>25210</v>
      </c>
      <c r="I27" s="8">
        <v>27320</v>
      </c>
      <c r="J27" s="8">
        <v>32936</v>
      </c>
      <c r="K27" s="8">
        <v>26355</v>
      </c>
      <c r="L27" s="8">
        <v>28422</v>
      </c>
      <c r="M27" s="8">
        <v>30821</v>
      </c>
      <c r="N27" s="19">
        <f t="shared" si="0"/>
        <v>8.4406445711068887</v>
      </c>
      <c r="O27" s="3"/>
    </row>
    <row r="28" spans="1:15" x14ac:dyDescent="0.3">
      <c r="A28" s="7" t="s">
        <v>21</v>
      </c>
      <c r="B28" s="8">
        <v>1070987</v>
      </c>
      <c r="C28" s="8">
        <v>967539</v>
      </c>
      <c r="D28" s="8">
        <v>956837</v>
      </c>
      <c r="E28" s="8">
        <v>910663</v>
      </c>
      <c r="F28" s="8">
        <v>809042</v>
      </c>
      <c r="G28" s="8">
        <v>813205</v>
      </c>
      <c r="H28" s="8">
        <v>774786</v>
      </c>
      <c r="I28" s="8">
        <v>732735</v>
      </c>
      <c r="J28" s="8">
        <v>658917</v>
      </c>
      <c r="K28" s="8">
        <v>634154</v>
      </c>
      <c r="L28" s="8">
        <v>571671</v>
      </c>
      <c r="M28" s="8">
        <v>674424</v>
      </c>
      <c r="N28" s="19">
        <f t="shared" si="0"/>
        <v>17.974149467088587</v>
      </c>
      <c r="O28" s="3"/>
    </row>
    <row r="29" spans="1:15" x14ac:dyDescent="0.3">
      <c r="A29" s="7" t="s">
        <v>22</v>
      </c>
      <c r="B29" s="8">
        <v>112674</v>
      </c>
      <c r="C29" s="8">
        <v>96536</v>
      </c>
      <c r="D29" s="8">
        <v>104527</v>
      </c>
      <c r="E29" s="8">
        <v>135557</v>
      </c>
      <c r="F29" s="8">
        <v>111120</v>
      </c>
      <c r="G29" s="8">
        <v>100028</v>
      </c>
      <c r="H29" s="8">
        <v>115170</v>
      </c>
      <c r="I29" s="8">
        <v>135799</v>
      </c>
      <c r="J29" s="8">
        <v>151597</v>
      </c>
      <c r="K29" s="8">
        <v>108526</v>
      </c>
      <c r="L29" s="8">
        <v>137765</v>
      </c>
      <c r="M29" s="8">
        <v>153425</v>
      </c>
      <c r="N29" s="19">
        <f t="shared" si="0"/>
        <v>11.367183246833376</v>
      </c>
      <c r="O29" s="3"/>
    </row>
    <row r="30" spans="1:15" x14ac:dyDescent="0.3">
      <c r="A30" s="7" t="s">
        <v>23</v>
      </c>
      <c r="B30" s="8">
        <v>109121</v>
      </c>
      <c r="C30" s="8">
        <v>107155</v>
      </c>
      <c r="D30" s="8">
        <v>120056</v>
      </c>
      <c r="E30" s="8">
        <v>161950</v>
      </c>
      <c r="F30" s="8">
        <v>133046</v>
      </c>
      <c r="G30" s="8">
        <v>132698</v>
      </c>
      <c r="H30" s="8">
        <v>181132</v>
      </c>
      <c r="I30" s="8">
        <v>198799</v>
      </c>
      <c r="J30" s="8">
        <v>213820</v>
      </c>
      <c r="K30" s="8">
        <v>176791</v>
      </c>
      <c r="L30" s="8">
        <v>195369</v>
      </c>
      <c r="M30" s="8">
        <v>224722</v>
      </c>
      <c r="N30" s="19">
        <f t="shared" si="0"/>
        <v>15.024389744534702</v>
      </c>
      <c r="O30" s="3"/>
    </row>
    <row r="31" spans="1:15" ht="15" thickBot="1" x14ac:dyDescent="0.35">
      <c r="A31" s="9" t="s">
        <v>24</v>
      </c>
      <c r="B31" s="10">
        <f t="shared" ref="B31:M31" si="1">SUM(B8:B30)</f>
        <v>5037833</v>
      </c>
      <c r="C31" s="10">
        <f t="shared" si="1"/>
        <v>5279857</v>
      </c>
      <c r="D31" s="10">
        <f t="shared" si="1"/>
        <v>5212662</v>
      </c>
      <c r="E31" s="10">
        <f t="shared" si="1"/>
        <v>5343454</v>
      </c>
      <c r="F31" s="10">
        <f t="shared" si="1"/>
        <v>5164547</v>
      </c>
      <c r="G31" s="10">
        <f t="shared" si="1"/>
        <v>5395181</v>
      </c>
      <c r="H31" s="10">
        <f t="shared" si="1"/>
        <v>5701304</v>
      </c>
      <c r="I31" s="10">
        <f t="shared" si="1"/>
        <v>5703994</v>
      </c>
      <c r="J31" s="10">
        <f t="shared" si="1"/>
        <v>5711475</v>
      </c>
      <c r="K31" s="10">
        <f t="shared" si="1"/>
        <v>5365985</v>
      </c>
      <c r="L31" s="10">
        <f t="shared" si="1"/>
        <v>5267522</v>
      </c>
      <c r="M31" s="10">
        <f t="shared" si="1"/>
        <v>5708125</v>
      </c>
      <c r="N31" s="13">
        <f t="shared" si="0"/>
        <v>8.3645213062233061</v>
      </c>
      <c r="O31" s="3"/>
    </row>
    <row r="32" spans="1:15" ht="15" thickTop="1" x14ac:dyDescent="0.3">
      <c r="A32" s="11" t="s">
        <v>25</v>
      </c>
      <c r="B32" s="11">
        <v>68021</v>
      </c>
      <c r="C32" s="11">
        <v>74285</v>
      </c>
      <c r="D32" s="11">
        <v>84431</v>
      </c>
      <c r="E32" s="11">
        <v>91665</v>
      </c>
      <c r="F32" s="11">
        <v>107097</v>
      </c>
      <c r="G32" s="11">
        <v>108891</v>
      </c>
      <c r="H32" s="11">
        <v>119091</v>
      </c>
      <c r="I32" s="11">
        <v>140921</v>
      </c>
      <c r="J32" s="11">
        <v>140611</v>
      </c>
      <c r="K32" s="11">
        <v>149700</v>
      </c>
      <c r="L32" s="11">
        <v>138410</v>
      </c>
      <c r="M32" s="11">
        <v>139946</v>
      </c>
      <c r="N32" s="20">
        <f t="shared" si="0"/>
        <v>1.1097464056065314</v>
      </c>
      <c r="O32" s="3"/>
    </row>
    <row r="33" spans="1:15" x14ac:dyDescent="0.3">
      <c r="A33" s="11" t="s">
        <v>26</v>
      </c>
      <c r="B33" s="11">
        <v>90103</v>
      </c>
      <c r="C33" s="11">
        <v>56472</v>
      </c>
      <c r="D33" s="11">
        <v>80310</v>
      </c>
      <c r="E33" s="11">
        <v>79347</v>
      </c>
      <c r="F33" s="11">
        <v>89275</v>
      </c>
      <c r="G33" s="11">
        <v>109234</v>
      </c>
      <c r="H33" s="11">
        <v>93529</v>
      </c>
      <c r="I33" s="11">
        <v>96471</v>
      </c>
      <c r="J33" s="11">
        <v>89496</v>
      </c>
      <c r="K33" s="11">
        <v>59786</v>
      </c>
      <c r="L33" s="11">
        <v>78803</v>
      </c>
      <c r="M33" s="11">
        <v>95899</v>
      </c>
      <c r="N33" s="20">
        <f t="shared" si="0"/>
        <v>21.69460553532226</v>
      </c>
      <c r="O33" s="3"/>
    </row>
    <row r="34" spans="1:15" x14ac:dyDescent="0.3">
      <c r="A34" s="11" t="s">
        <v>27</v>
      </c>
      <c r="B34" s="11">
        <v>18628</v>
      </c>
      <c r="C34" s="11">
        <v>23299</v>
      </c>
      <c r="D34" s="11">
        <v>27471</v>
      </c>
      <c r="E34" s="11">
        <v>36505</v>
      </c>
      <c r="F34" s="11">
        <v>46579</v>
      </c>
      <c r="G34" s="11">
        <v>58772</v>
      </c>
      <c r="H34" s="11">
        <v>67641</v>
      </c>
      <c r="I34" s="11">
        <v>67183</v>
      </c>
      <c r="J34" s="11">
        <v>83095</v>
      </c>
      <c r="K34" s="11">
        <v>87500</v>
      </c>
      <c r="L34" s="11">
        <v>74297</v>
      </c>
      <c r="M34" s="11">
        <v>87331</v>
      </c>
      <c r="N34" s="20">
        <f t="shared" si="0"/>
        <v>17.543104028426452</v>
      </c>
      <c r="O34" s="3"/>
    </row>
    <row r="35" spans="1:15" x14ac:dyDescent="0.3">
      <c r="A35" s="11" t="s">
        <v>28</v>
      </c>
      <c r="B35" s="11">
        <v>131031</v>
      </c>
      <c r="C35" s="11">
        <v>163346</v>
      </c>
      <c r="D35" s="11">
        <v>184732</v>
      </c>
      <c r="E35" s="11">
        <v>194552</v>
      </c>
      <c r="F35" s="11">
        <v>215693</v>
      </c>
      <c r="G35" s="11">
        <v>171539</v>
      </c>
      <c r="H35" s="11">
        <v>214375</v>
      </c>
      <c r="I35" s="11">
        <v>212506</v>
      </c>
      <c r="J35" s="11">
        <v>187093</v>
      </c>
      <c r="K35" s="11">
        <v>119693</v>
      </c>
      <c r="L35" s="11">
        <v>170807</v>
      </c>
      <c r="M35" s="11">
        <v>171138</v>
      </c>
      <c r="N35" s="20">
        <f t="shared" si="0"/>
        <v>0.19378596895911759</v>
      </c>
      <c r="O35" s="3"/>
    </row>
    <row r="36" spans="1:15" x14ac:dyDescent="0.3">
      <c r="A36" s="11" t="s">
        <v>29</v>
      </c>
      <c r="B36" s="11">
        <v>36191</v>
      </c>
      <c r="C36" s="11">
        <v>38393</v>
      </c>
      <c r="D36" s="11">
        <v>26012</v>
      </c>
      <c r="E36" s="11">
        <v>23780</v>
      </c>
      <c r="F36" s="11">
        <v>30221</v>
      </c>
      <c r="G36" s="11">
        <v>34188</v>
      </c>
      <c r="H36" s="11">
        <v>29242</v>
      </c>
      <c r="I36" s="11">
        <v>20126</v>
      </c>
      <c r="J36" s="11">
        <v>43542</v>
      </c>
      <c r="K36" s="11">
        <v>27864</v>
      </c>
      <c r="L36" s="11">
        <v>37328</v>
      </c>
      <c r="M36" s="11">
        <v>39971</v>
      </c>
      <c r="N36" s="20">
        <f t="shared" si="0"/>
        <v>7.0804757822546076</v>
      </c>
      <c r="O36" s="3"/>
    </row>
    <row r="37" spans="1:15" x14ac:dyDescent="0.3">
      <c r="A37" s="11" t="s">
        <v>30</v>
      </c>
      <c r="B37" s="11">
        <v>79756</v>
      </c>
      <c r="C37" s="11">
        <v>116902</v>
      </c>
      <c r="D37" s="11">
        <v>108494</v>
      </c>
      <c r="E37" s="11">
        <v>109083</v>
      </c>
      <c r="F37" s="11">
        <v>98827</v>
      </c>
      <c r="G37" s="11">
        <v>72675</v>
      </c>
      <c r="H37" s="11">
        <v>94502</v>
      </c>
      <c r="I37" s="11">
        <v>90896</v>
      </c>
      <c r="J37" s="11">
        <v>111191</v>
      </c>
      <c r="K37" s="11">
        <v>93186</v>
      </c>
      <c r="L37" s="11">
        <v>92832</v>
      </c>
      <c r="M37" s="11">
        <v>77223</v>
      </c>
      <c r="N37" s="20">
        <f t="shared" si="0"/>
        <v>-16.814245087900723</v>
      </c>
      <c r="O37" s="3"/>
    </row>
    <row r="38" spans="1:15" x14ac:dyDescent="0.3">
      <c r="A38" s="11" t="s">
        <v>31</v>
      </c>
      <c r="B38" s="11">
        <v>21037</v>
      </c>
      <c r="C38" s="11">
        <v>25769</v>
      </c>
      <c r="D38" s="11">
        <v>30961</v>
      </c>
      <c r="E38" s="11">
        <v>37854</v>
      </c>
      <c r="F38" s="11">
        <v>45918</v>
      </c>
      <c r="G38" s="11">
        <v>51373</v>
      </c>
      <c r="H38" s="11">
        <v>70185</v>
      </c>
      <c r="I38" s="11">
        <v>59288</v>
      </c>
      <c r="J38" s="11">
        <v>61701</v>
      </c>
      <c r="K38" s="11">
        <v>68389</v>
      </c>
      <c r="L38" s="11">
        <v>56061</v>
      </c>
      <c r="M38" s="11">
        <v>60961</v>
      </c>
      <c r="N38" s="20">
        <f t="shared" si="0"/>
        <v>8.740479120957529</v>
      </c>
      <c r="O38" s="3"/>
    </row>
    <row r="39" spans="1:15" x14ac:dyDescent="0.3">
      <c r="A39" s="11" t="s">
        <v>32</v>
      </c>
      <c r="B39" s="11">
        <v>326832</v>
      </c>
      <c r="C39" s="11">
        <v>294622</v>
      </c>
      <c r="D39" s="11">
        <v>282705</v>
      </c>
      <c r="E39" s="11">
        <v>314196</v>
      </c>
      <c r="F39" s="11">
        <v>304238</v>
      </c>
      <c r="G39" s="11">
        <v>283344</v>
      </c>
      <c r="H39" s="11">
        <v>300002</v>
      </c>
      <c r="I39" s="11">
        <v>291120</v>
      </c>
      <c r="J39" s="11">
        <v>315839</v>
      </c>
      <c r="K39" s="11">
        <v>287116</v>
      </c>
      <c r="L39" s="11">
        <v>252839</v>
      </c>
      <c r="M39" s="11">
        <v>255378</v>
      </c>
      <c r="N39" s="20">
        <f t="shared" si="0"/>
        <v>1.0041963462915136</v>
      </c>
      <c r="O39" s="3"/>
    </row>
    <row r="40" spans="1:15" x14ac:dyDescent="0.3">
      <c r="A40" s="11" t="s">
        <v>33</v>
      </c>
      <c r="B40" s="11">
        <v>584</v>
      </c>
      <c r="C40" s="11">
        <v>649</v>
      </c>
      <c r="D40" s="11">
        <v>1072</v>
      </c>
      <c r="E40" s="11">
        <v>35</v>
      </c>
      <c r="F40" s="11">
        <v>1316</v>
      </c>
      <c r="G40" s="11">
        <v>2357</v>
      </c>
      <c r="H40" s="11">
        <v>2804</v>
      </c>
      <c r="I40" s="11">
        <v>613</v>
      </c>
      <c r="J40" s="11">
        <v>1020</v>
      </c>
      <c r="K40" s="11">
        <v>789</v>
      </c>
      <c r="L40" s="11">
        <v>1314</v>
      </c>
      <c r="M40" s="11">
        <v>1475</v>
      </c>
      <c r="N40" s="20">
        <f t="shared" si="0"/>
        <v>12.252663622526637</v>
      </c>
      <c r="O40" s="3"/>
    </row>
    <row r="41" spans="1:15" x14ac:dyDescent="0.3">
      <c r="A41" s="11" t="s">
        <v>34</v>
      </c>
      <c r="B41" s="11">
        <v>3627</v>
      </c>
      <c r="C41" s="11">
        <v>3380</v>
      </c>
      <c r="D41" s="11">
        <v>3305</v>
      </c>
      <c r="E41" s="11">
        <v>2545</v>
      </c>
      <c r="F41" s="11">
        <v>2836</v>
      </c>
      <c r="G41" s="11">
        <v>3437</v>
      </c>
      <c r="H41" s="11">
        <v>3304</v>
      </c>
      <c r="I41" s="11">
        <v>4520</v>
      </c>
      <c r="J41" s="11">
        <v>5483</v>
      </c>
      <c r="K41" s="11">
        <v>3746</v>
      </c>
      <c r="L41" s="11">
        <v>4819</v>
      </c>
      <c r="M41" s="11">
        <v>4920</v>
      </c>
      <c r="N41" s="20">
        <f t="shared" si="0"/>
        <v>2.0958705125544719</v>
      </c>
      <c r="O41" s="3"/>
    </row>
    <row r="42" spans="1:15" x14ac:dyDescent="0.3">
      <c r="A42" s="11" t="s">
        <v>35</v>
      </c>
      <c r="B42" s="11">
        <v>14950</v>
      </c>
      <c r="C42" s="11">
        <v>15490</v>
      </c>
      <c r="D42" s="11">
        <v>19992</v>
      </c>
      <c r="E42" s="11">
        <v>21228</v>
      </c>
      <c r="F42" s="11">
        <v>17163</v>
      </c>
      <c r="G42" s="11">
        <v>20295</v>
      </c>
      <c r="H42" s="11">
        <v>22041</v>
      </c>
      <c r="I42" s="11">
        <v>28149</v>
      </c>
      <c r="J42" s="11">
        <v>39301</v>
      </c>
      <c r="K42" s="11">
        <v>28256</v>
      </c>
      <c r="L42" s="11">
        <v>28982</v>
      </c>
      <c r="M42" s="11">
        <v>33947</v>
      </c>
      <c r="N42" s="20">
        <f t="shared" si="0"/>
        <v>17.131322890069697</v>
      </c>
      <c r="O42" s="3"/>
    </row>
    <row r="43" spans="1:15" x14ac:dyDescent="0.3">
      <c r="A43" s="11" t="s">
        <v>36</v>
      </c>
      <c r="B43" s="11">
        <v>581893</v>
      </c>
      <c r="C43" s="11">
        <v>643973</v>
      </c>
      <c r="D43" s="11">
        <v>635983</v>
      </c>
      <c r="E43" s="11">
        <v>547345</v>
      </c>
      <c r="F43" s="11">
        <v>689576</v>
      </c>
      <c r="G43" s="11">
        <v>602685</v>
      </c>
      <c r="H43" s="11">
        <v>739801</v>
      </c>
      <c r="I43" s="11">
        <v>740591</v>
      </c>
      <c r="J43" s="11">
        <v>706947</v>
      </c>
      <c r="K43" s="11">
        <v>647685</v>
      </c>
      <c r="L43" s="11">
        <v>619161</v>
      </c>
      <c r="M43" s="11">
        <v>677583</v>
      </c>
      <c r="N43" s="20">
        <f t="shared" si="0"/>
        <v>9.4356718204150454</v>
      </c>
      <c r="O43" s="3"/>
    </row>
    <row r="44" spans="1:15" x14ac:dyDescent="0.3">
      <c r="A44" s="11" t="s">
        <v>37</v>
      </c>
      <c r="B44" s="11">
        <v>1597227</v>
      </c>
      <c r="C44" s="11">
        <v>1593572</v>
      </c>
      <c r="D44" s="11">
        <v>1581566</v>
      </c>
      <c r="E44" s="11">
        <v>1479020</v>
      </c>
      <c r="F44" s="11">
        <v>1367272</v>
      </c>
      <c r="G44" s="11">
        <v>1367623</v>
      </c>
      <c r="H44" s="11">
        <v>1399939</v>
      </c>
      <c r="I44" s="11">
        <v>1353975</v>
      </c>
      <c r="J44" s="11">
        <v>1290447</v>
      </c>
      <c r="K44" s="11">
        <v>1251964</v>
      </c>
      <c r="L44" s="11">
        <v>1074911</v>
      </c>
      <c r="M44" s="11">
        <v>1137415</v>
      </c>
      <c r="N44" s="20">
        <f t="shared" si="0"/>
        <v>5.8148069933231685</v>
      </c>
      <c r="O44" s="3"/>
    </row>
    <row r="45" spans="1:15" x14ac:dyDescent="0.3">
      <c r="A45" s="11" t="s">
        <v>38</v>
      </c>
      <c r="B45" s="11">
        <v>20168</v>
      </c>
      <c r="C45" s="11">
        <v>34930</v>
      </c>
      <c r="D45" s="11">
        <v>28322</v>
      </c>
      <c r="E45" s="11">
        <v>34078</v>
      </c>
      <c r="F45" s="11">
        <v>41392</v>
      </c>
      <c r="G45" s="11">
        <v>69488</v>
      </c>
      <c r="H45" s="11">
        <v>46987</v>
      </c>
      <c r="I45" s="11">
        <v>60393</v>
      </c>
      <c r="J45" s="11">
        <v>66371</v>
      </c>
      <c r="K45" s="11">
        <v>62200</v>
      </c>
      <c r="L45" s="11">
        <v>43001</v>
      </c>
      <c r="M45" s="11">
        <v>49414</v>
      </c>
      <c r="N45" s="20">
        <f t="shared" si="0"/>
        <v>14.913606660310226</v>
      </c>
      <c r="O45" s="3"/>
    </row>
    <row r="46" spans="1:15" x14ac:dyDescent="0.3">
      <c r="A46" s="11" t="s">
        <v>39</v>
      </c>
      <c r="B46" s="11">
        <v>99915</v>
      </c>
      <c r="C46" s="11">
        <v>113619</v>
      </c>
      <c r="D46" s="11">
        <v>123829</v>
      </c>
      <c r="E46" s="11">
        <v>127726</v>
      </c>
      <c r="F46" s="11">
        <v>122921</v>
      </c>
      <c r="G46" s="11">
        <v>111921</v>
      </c>
      <c r="H46" s="11">
        <v>118881</v>
      </c>
      <c r="I46" s="11">
        <v>134625</v>
      </c>
      <c r="J46" s="11">
        <v>110578</v>
      </c>
      <c r="K46" s="11">
        <v>106230</v>
      </c>
      <c r="L46" s="11">
        <v>87668</v>
      </c>
      <c r="M46" s="11">
        <v>102949</v>
      </c>
      <c r="N46" s="20">
        <f t="shared" si="0"/>
        <v>17.430533375918237</v>
      </c>
      <c r="O46" s="3"/>
    </row>
    <row r="47" spans="1:15" x14ac:dyDescent="0.3">
      <c r="A47" s="11" t="s">
        <v>40</v>
      </c>
      <c r="B47" s="11">
        <v>408703</v>
      </c>
      <c r="C47" s="11">
        <v>372861</v>
      </c>
      <c r="D47" s="11">
        <v>382828</v>
      </c>
      <c r="E47" s="11">
        <v>405351</v>
      </c>
      <c r="F47" s="11">
        <v>462966</v>
      </c>
      <c r="G47" s="11">
        <v>384120</v>
      </c>
      <c r="H47" s="11">
        <v>403823</v>
      </c>
      <c r="I47" s="11">
        <v>327909</v>
      </c>
      <c r="J47" s="11">
        <v>322358</v>
      </c>
      <c r="K47" s="11">
        <v>261998</v>
      </c>
      <c r="L47" s="11">
        <v>144833</v>
      </c>
      <c r="M47" s="11">
        <v>147137</v>
      </c>
      <c r="N47" s="20">
        <f t="shared" si="0"/>
        <v>1.5907976773249191</v>
      </c>
      <c r="O47" s="3"/>
    </row>
    <row r="48" spans="1:15" x14ac:dyDescent="0.3">
      <c r="A48" s="11" t="s">
        <v>41</v>
      </c>
      <c r="B48" s="11">
        <v>525242</v>
      </c>
      <c r="C48" s="11">
        <v>404082</v>
      </c>
      <c r="D48" s="11">
        <v>423894</v>
      </c>
      <c r="E48" s="11">
        <v>443189</v>
      </c>
      <c r="F48" s="11">
        <v>440721</v>
      </c>
      <c r="G48" s="11">
        <v>405585</v>
      </c>
      <c r="H48" s="11">
        <v>451060</v>
      </c>
      <c r="I48" s="11">
        <v>435044</v>
      </c>
      <c r="J48" s="11">
        <v>411098</v>
      </c>
      <c r="K48" s="11">
        <v>342607</v>
      </c>
      <c r="L48" s="11">
        <v>333697</v>
      </c>
      <c r="M48" s="11">
        <v>347544</v>
      </c>
      <c r="N48" s="20">
        <f t="shared" si="0"/>
        <v>4.149572816057681</v>
      </c>
      <c r="O48" s="3"/>
    </row>
    <row r="49" spans="1:15" x14ac:dyDescent="0.3">
      <c r="A49" s="11" t="s">
        <v>42</v>
      </c>
      <c r="B49" s="11">
        <v>2548</v>
      </c>
      <c r="C49" s="11">
        <v>2033</v>
      </c>
      <c r="D49" s="11">
        <v>3088</v>
      </c>
      <c r="E49" s="11">
        <v>3428</v>
      </c>
      <c r="F49" s="11">
        <v>4608</v>
      </c>
      <c r="G49" s="11">
        <v>4340</v>
      </c>
      <c r="H49" s="11">
        <v>7053</v>
      </c>
      <c r="I49" s="11">
        <v>4357</v>
      </c>
      <c r="J49" s="11">
        <v>4791</v>
      </c>
      <c r="K49" s="11">
        <v>4261</v>
      </c>
      <c r="L49" s="11">
        <v>4641</v>
      </c>
      <c r="M49" s="11">
        <v>6742</v>
      </c>
      <c r="N49" s="20">
        <f t="shared" si="0"/>
        <v>45.270415858651155</v>
      </c>
      <c r="O49" s="3"/>
    </row>
    <row r="50" spans="1:15" x14ac:dyDescent="0.3">
      <c r="A50" s="11" t="s">
        <v>43</v>
      </c>
      <c r="B50" s="11">
        <v>1911777</v>
      </c>
      <c r="C50" s="11">
        <v>1657218</v>
      </c>
      <c r="D50" s="11">
        <v>1894154</v>
      </c>
      <c r="E50" s="11">
        <v>1559749</v>
      </c>
      <c r="F50" s="11">
        <v>1617963</v>
      </c>
      <c r="G50" s="11">
        <v>1527692</v>
      </c>
      <c r="H50" s="11">
        <v>1782386</v>
      </c>
      <c r="I50" s="11">
        <v>1641981</v>
      </c>
      <c r="J50" s="11">
        <v>1481893</v>
      </c>
      <c r="K50" s="11">
        <v>1618076</v>
      </c>
      <c r="L50" s="11">
        <v>1258862</v>
      </c>
      <c r="M50" s="11">
        <v>1208000</v>
      </c>
      <c r="N50" s="20">
        <f t="shared" si="0"/>
        <v>-4.0403157772654987</v>
      </c>
      <c r="O50" s="3"/>
    </row>
    <row r="51" spans="1:15" x14ac:dyDescent="0.3">
      <c r="A51" s="11" t="s">
        <v>44</v>
      </c>
      <c r="B51" s="11">
        <v>480927</v>
      </c>
      <c r="C51" s="11">
        <v>470439</v>
      </c>
      <c r="D51" s="11">
        <v>472322</v>
      </c>
      <c r="E51" s="11">
        <v>414298</v>
      </c>
      <c r="F51" s="8">
        <v>470785</v>
      </c>
      <c r="G51" s="11">
        <v>359282</v>
      </c>
      <c r="H51" s="11">
        <v>433770</v>
      </c>
      <c r="I51" s="11">
        <v>329063</v>
      </c>
      <c r="J51" s="11">
        <v>323298</v>
      </c>
      <c r="K51" s="11">
        <v>277378</v>
      </c>
      <c r="L51" s="11">
        <v>307418</v>
      </c>
      <c r="M51" s="11">
        <v>339086</v>
      </c>
      <c r="N51" s="20">
        <f t="shared" si="0"/>
        <v>10.301283594324341</v>
      </c>
      <c r="O51" s="3"/>
    </row>
    <row r="52" spans="1:15" x14ac:dyDescent="0.3">
      <c r="A52" s="11" t="s">
        <v>45</v>
      </c>
      <c r="B52" s="11">
        <v>2485</v>
      </c>
      <c r="C52" s="11">
        <v>2950</v>
      </c>
      <c r="D52" s="11">
        <v>4758</v>
      </c>
      <c r="E52" s="11">
        <v>3628</v>
      </c>
      <c r="F52" s="11">
        <v>5590</v>
      </c>
      <c r="G52" s="11">
        <v>5721</v>
      </c>
      <c r="H52" s="11">
        <v>10967</v>
      </c>
      <c r="I52" s="11">
        <v>10201</v>
      </c>
      <c r="J52" s="11">
        <v>5726</v>
      </c>
      <c r="K52" s="11">
        <v>4752</v>
      </c>
      <c r="L52" s="11">
        <v>2922</v>
      </c>
      <c r="M52" s="11">
        <v>2449</v>
      </c>
      <c r="N52" s="20">
        <f t="shared" si="0"/>
        <v>-16.187542778918548</v>
      </c>
      <c r="O52" s="3"/>
    </row>
    <row r="53" spans="1:15" x14ac:dyDescent="0.3">
      <c r="A53" s="11" t="s">
        <v>46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>
        <v>190109</v>
      </c>
      <c r="M53" s="11">
        <v>204271</v>
      </c>
      <c r="N53" s="20">
        <f t="shared" si="0"/>
        <v>7.4494106012866306</v>
      </c>
      <c r="O53" s="3"/>
    </row>
    <row r="54" spans="1:15" x14ac:dyDescent="0.3">
      <c r="A54" s="11" t="s">
        <v>47</v>
      </c>
      <c r="B54" s="11">
        <v>111633</v>
      </c>
      <c r="C54" s="11">
        <v>120249</v>
      </c>
      <c r="D54" s="11">
        <v>95752</v>
      </c>
      <c r="E54" s="11">
        <v>92410</v>
      </c>
      <c r="F54" s="11">
        <v>119916</v>
      </c>
      <c r="G54" s="11">
        <v>93801</v>
      </c>
      <c r="H54" s="11">
        <v>129635</v>
      </c>
      <c r="I54" s="11">
        <v>106985</v>
      </c>
      <c r="J54" s="11">
        <v>121593</v>
      </c>
      <c r="K54" s="11">
        <v>93776</v>
      </c>
      <c r="L54" s="11">
        <v>112785</v>
      </c>
      <c r="M54" s="11">
        <v>88180</v>
      </c>
      <c r="N54" s="20">
        <f t="shared" si="0"/>
        <v>-21.815844305537084</v>
      </c>
      <c r="O54" s="3"/>
    </row>
    <row r="55" spans="1:15" x14ac:dyDescent="0.3">
      <c r="A55" s="11" t="s">
        <v>48</v>
      </c>
      <c r="B55" s="11">
        <v>21769</v>
      </c>
      <c r="C55" s="11">
        <v>31549</v>
      </c>
      <c r="D55" s="11">
        <v>26451</v>
      </c>
      <c r="E55" s="11">
        <v>29489</v>
      </c>
      <c r="F55" s="11">
        <v>31168</v>
      </c>
      <c r="G55" s="11">
        <v>39777</v>
      </c>
      <c r="H55" s="11">
        <v>36513</v>
      </c>
      <c r="I55" s="11">
        <v>23769</v>
      </c>
      <c r="J55" s="11">
        <v>28922</v>
      </c>
      <c r="K55" s="11">
        <v>33342</v>
      </c>
      <c r="L55" s="11">
        <v>36988</v>
      </c>
      <c r="M55" s="11">
        <v>54361</v>
      </c>
      <c r="N55" s="20">
        <f t="shared" si="0"/>
        <v>46.969287336433439</v>
      </c>
      <c r="O55" s="3"/>
    </row>
    <row r="56" spans="1:15" x14ac:dyDescent="0.3">
      <c r="A56" s="11" t="s">
        <v>49</v>
      </c>
      <c r="B56" s="11">
        <v>82735</v>
      </c>
      <c r="C56" s="11">
        <v>99799</v>
      </c>
      <c r="D56" s="11">
        <v>73837</v>
      </c>
      <c r="E56" s="11">
        <v>92590</v>
      </c>
      <c r="F56" s="11">
        <v>99002</v>
      </c>
      <c r="G56" s="11">
        <v>104313</v>
      </c>
      <c r="H56" s="11">
        <v>97438</v>
      </c>
      <c r="I56" s="11">
        <v>93196</v>
      </c>
      <c r="J56" s="11">
        <v>112954</v>
      </c>
      <c r="K56" s="11">
        <v>73264</v>
      </c>
      <c r="L56" s="11">
        <v>119358</v>
      </c>
      <c r="M56" s="11">
        <v>125677</v>
      </c>
      <c r="N56" s="20">
        <f t="shared" si="0"/>
        <v>5.2941570736775079</v>
      </c>
      <c r="O56" s="3"/>
    </row>
    <row r="57" spans="1:15" x14ac:dyDescent="0.3">
      <c r="A57" s="11" t="s">
        <v>50</v>
      </c>
      <c r="B57" s="11">
        <v>56654</v>
      </c>
      <c r="C57" s="11">
        <v>52758</v>
      </c>
      <c r="D57" s="11">
        <v>66224</v>
      </c>
      <c r="E57" s="11">
        <v>55707</v>
      </c>
      <c r="F57" s="11">
        <v>59931</v>
      </c>
      <c r="G57" s="11">
        <v>47461</v>
      </c>
      <c r="H57" s="11">
        <v>71903</v>
      </c>
      <c r="I57" s="11">
        <v>65140</v>
      </c>
      <c r="J57" s="11">
        <v>66302</v>
      </c>
      <c r="K57" s="11">
        <v>65794</v>
      </c>
      <c r="L57" s="11">
        <v>66885</v>
      </c>
      <c r="M57" s="11">
        <v>77185</v>
      </c>
      <c r="N57" s="20">
        <f t="shared" si="0"/>
        <v>15.399566419974583</v>
      </c>
      <c r="O57" s="3"/>
    </row>
    <row r="58" spans="1:15" x14ac:dyDescent="0.3">
      <c r="A58" s="11" t="s">
        <v>51</v>
      </c>
      <c r="B58" s="11">
        <v>703902</v>
      </c>
      <c r="C58" s="11">
        <v>558201</v>
      </c>
      <c r="D58" s="11">
        <v>625705</v>
      </c>
      <c r="E58" s="11">
        <v>714490</v>
      </c>
      <c r="F58" s="11">
        <v>741566</v>
      </c>
      <c r="G58" s="11">
        <v>853250</v>
      </c>
      <c r="H58" s="11">
        <v>920521</v>
      </c>
      <c r="I58" s="11">
        <v>844134</v>
      </c>
      <c r="J58" s="11">
        <v>905224</v>
      </c>
      <c r="K58" s="11">
        <v>683270</v>
      </c>
      <c r="L58" s="11">
        <v>700527</v>
      </c>
      <c r="M58" s="11">
        <v>789737</v>
      </c>
      <c r="N58" s="20">
        <f t="shared" si="0"/>
        <v>12.734698305704134</v>
      </c>
      <c r="O58" s="3"/>
    </row>
    <row r="59" spans="1:15" x14ac:dyDescent="0.3">
      <c r="A59" s="11" t="s">
        <v>52</v>
      </c>
      <c r="B59" s="11">
        <v>147686</v>
      </c>
      <c r="C59" s="11">
        <v>147640</v>
      </c>
      <c r="D59" s="11">
        <v>149212</v>
      </c>
      <c r="E59" s="11">
        <v>156743</v>
      </c>
      <c r="F59" s="11">
        <v>149583</v>
      </c>
      <c r="G59" s="11">
        <v>175378</v>
      </c>
      <c r="H59" s="11">
        <v>161394</v>
      </c>
      <c r="I59" s="11">
        <v>199746</v>
      </c>
      <c r="J59" s="11">
        <v>202106</v>
      </c>
      <c r="K59" s="11">
        <v>175952</v>
      </c>
      <c r="L59" s="11">
        <v>183629</v>
      </c>
      <c r="M59" s="11">
        <v>167233</v>
      </c>
      <c r="N59" s="20">
        <f t="shared" si="0"/>
        <v>-8.9288728904475878</v>
      </c>
      <c r="O59" s="3"/>
    </row>
    <row r="60" spans="1:15" x14ac:dyDescent="0.3">
      <c r="A60" s="11" t="s">
        <v>53</v>
      </c>
      <c r="B60" s="11">
        <v>115996</v>
      </c>
      <c r="C60" s="11">
        <v>104673</v>
      </c>
      <c r="D60" s="11">
        <v>129009</v>
      </c>
      <c r="E60" s="11">
        <v>138049</v>
      </c>
      <c r="F60" s="11">
        <v>139401</v>
      </c>
      <c r="G60" s="11">
        <v>86740</v>
      </c>
      <c r="H60" s="11">
        <v>100256</v>
      </c>
      <c r="I60" s="11">
        <v>97348</v>
      </c>
      <c r="J60" s="11">
        <v>102850</v>
      </c>
      <c r="K60" s="11">
        <v>93478</v>
      </c>
      <c r="L60" s="11">
        <v>95121</v>
      </c>
      <c r="M60" s="11">
        <v>102730</v>
      </c>
      <c r="N60" s="20">
        <f t="shared" si="0"/>
        <v>7.9992851210563387</v>
      </c>
      <c r="O60" s="3"/>
    </row>
    <row r="61" spans="1:15" ht="15" thickBot="1" x14ac:dyDescent="0.35">
      <c r="A61" s="9" t="s">
        <v>54</v>
      </c>
      <c r="B61" s="10">
        <f t="shared" ref="B61:K61" si="2">SUM(B32:B60)</f>
        <v>7662020</v>
      </c>
      <c r="C61" s="10">
        <f t="shared" si="2"/>
        <v>7223153</v>
      </c>
      <c r="D61" s="10">
        <f t="shared" si="2"/>
        <v>7566419</v>
      </c>
      <c r="E61" s="10">
        <f t="shared" si="2"/>
        <v>7208080</v>
      </c>
      <c r="F61" s="10">
        <f t="shared" si="2"/>
        <v>7523524</v>
      </c>
      <c r="G61" s="10">
        <f t="shared" si="2"/>
        <v>7155282</v>
      </c>
      <c r="H61" s="10">
        <f t="shared" si="2"/>
        <v>7929043</v>
      </c>
      <c r="I61" s="10">
        <f t="shared" si="2"/>
        <v>7480250</v>
      </c>
      <c r="J61" s="10">
        <f t="shared" si="2"/>
        <v>7341830</v>
      </c>
      <c r="K61" s="10">
        <f t="shared" si="2"/>
        <v>6722052</v>
      </c>
      <c r="L61" s="10">
        <f t="shared" ref="L61:M61" si="3">SUM(L32:L60)</f>
        <v>6319008</v>
      </c>
      <c r="M61" s="10">
        <f t="shared" si="3"/>
        <v>6595882</v>
      </c>
      <c r="N61" s="13">
        <f t="shared" si="0"/>
        <v>4.3816054671872546</v>
      </c>
      <c r="O61" s="3"/>
    </row>
    <row r="62" spans="1:15" ht="15.6" thickTop="1" thickBot="1" x14ac:dyDescent="0.35">
      <c r="A62" s="9" t="s">
        <v>55</v>
      </c>
      <c r="B62" s="10">
        <f t="shared" ref="B62:K62" si="4">+B61+B31</f>
        <v>12699853</v>
      </c>
      <c r="C62" s="10">
        <f t="shared" si="4"/>
        <v>12503010</v>
      </c>
      <c r="D62" s="10">
        <f t="shared" si="4"/>
        <v>12779081</v>
      </c>
      <c r="E62" s="10">
        <f t="shared" si="4"/>
        <v>12551534</v>
      </c>
      <c r="F62" s="10">
        <f t="shared" si="4"/>
        <v>12688071</v>
      </c>
      <c r="G62" s="10">
        <f t="shared" si="4"/>
        <v>12550463</v>
      </c>
      <c r="H62" s="10">
        <f t="shared" si="4"/>
        <v>13630347</v>
      </c>
      <c r="I62" s="10">
        <f t="shared" si="4"/>
        <v>13184244</v>
      </c>
      <c r="J62" s="10">
        <f t="shared" si="4"/>
        <v>13053305</v>
      </c>
      <c r="K62" s="10">
        <f t="shared" si="4"/>
        <v>12088037</v>
      </c>
      <c r="L62" s="10">
        <f t="shared" ref="L62:M62" si="5">+L61+L31</f>
        <v>11586530</v>
      </c>
      <c r="M62" s="10">
        <f t="shared" si="5"/>
        <v>12304007</v>
      </c>
      <c r="N62" s="13">
        <f t="shared" si="0"/>
        <v>6.1923371363125979</v>
      </c>
      <c r="O62" s="3"/>
    </row>
    <row r="63" spans="1:15" ht="15" thickTop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</sheetData>
  <printOptions horizontalCentered="1"/>
  <pageMargins left="0" right="0" top="0.39370078740157483" bottom="0.39370078740157483" header="0" footer="0"/>
  <pageSetup paperSize="9" scale="57" orientation="portrait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18F8-9A1A-4031-9EB5-426B21210586}">
  <dimension ref="A1"/>
  <sheetViews>
    <sheetView workbookViewId="0">
      <selection activeCell="L8" sqref="L8:M60"/>
    </sheetView>
  </sheetViews>
  <sheetFormatPr baseColWidth="10"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1C9A-79D2-4530-87A5-79354DA69519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669D-7AC3-4F04-A179-3B53E5D3807D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evol-ex-tm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2024-12-19T09:47:13Z</cp:lastPrinted>
  <dcterms:created xsi:type="dcterms:W3CDTF">2023-07-07T07:15:52Z</dcterms:created>
  <dcterms:modified xsi:type="dcterms:W3CDTF">2025-02-20T11:17:51Z</dcterms:modified>
</cp:coreProperties>
</file>