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H/FyH Imports/"/>
    </mc:Choice>
  </mc:AlternateContent>
  <xr:revisionPtr revIDLastSave="53" documentId="8_{182BA839-6F08-4503-9167-F23F5BF54DE6}" xr6:coauthVersionLast="47" xr6:coauthVersionMax="47" xr10:uidLastSave="{FE50DCFB-432C-48BB-8A1A-DB7FDE1478E2}"/>
  <bookViews>
    <workbookView xWindow="28680" yWindow="-120" windowWidth="29040" windowHeight="15720" xr2:uid="{7F4D0395-198A-449B-9CCC-5AD3F9B914F7}"/>
  </bookViews>
  <sheets>
    <sheet name="evol-im-tm" sheetId="4" r:id="rId1"/>
    <sheet name="Hoja1" sheetId="1" r:id="rId2"/>
    <sheet name="Hoja2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N31" i="4" s="1"/>
  <c r="L31" i="4"/>
  <c r="K31" i="4"/>
  <c r="J31" i="4"/>
  <c r="M61" i="4"/>
  <c r="L61" i="4"/>
  <c r="L62" i="4" s="1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61" i="4" l="1"/>
  <c r="M62" i="4"/>
  <c r="N62" i="4" s="1"/>
  <c r="K61" i="4" l="1"/>
  <c r="J61" i="4"/>
  <c r="I61" i="4"/>
  <c r="H61" i="4"/>
  <c r="G61" i="4"/>
  <c r="F61" i="4"/>
  <c r="E61" i="4"/>
  <c r="D61" i="4"/>
  <c r="C61" i="4"/>
  <c r="B61" i="4"/>
  <c r="I31" i="4"/>
  <c r="H31" i="4"/>
  <c r="G31" i="4"/>
  <c r="F31" i="4"/>
  <c r="E31" i="4"/>
  <c r="D31" i="4"/>
  <c r="C31" i="4"/>
  <c r="B31" i="4"/>
  <c r="B62" i="4" l="1"/>
  <c r="C62" i="4"/>
  <c r="D62" i="4"/>
  <c r="E62" i="4"/>
  <c r="F62" i="4"/>
  <c r="G62" i="4"/>
  <c r="H62" i="4"/>
  <c r="I62" i="4"/>
  <c r="J62" i="4"/>
  <c r="K62" i="4"/>
</calcChain>
</file>

<file path=xl/sharedStrings.xml><?xml version="1.0" encoding="utf-8"?>
<sst xmlns="http://schemas.openxmlformats.org/spreadsheetml/2006/main" count="58" uniqueCount="58">
  <si>
    <t>TONELADAS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</si>
  <si>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</si>
  <si>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</si>
  <si>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</si>
  <si>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</si>
  <si>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</si>
  <si>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</si>
  <si>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</si>
  <si>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</si>
  <si>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</si>
  <si>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</si>
  <si>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</si>
  <si>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</si>
  <si>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</si>
  <si>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</si>
  <si>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</si>
  <si>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</si>
  <si>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</si>
  <si>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</si>
  <si>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</si>
  <si>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</si>
  <si>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</si>
  <si>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</si>
  <si>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</si>
  <si>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</si>
  <si>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</si>
  <si>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</si>
  <si>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</si>
  <si>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</si>
  <si>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</si>
  <si>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</si>
  <si>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</si>
  <si>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</si>
  <si>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</si>
  <si>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</si>
  <si>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</si>
  <si>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</si>
  <si>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</si>
  <si>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</si>
  <si>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</si>
  <si>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</si>
  <si>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</si>
  <si>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</si>
  <si>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</si>
  <si>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</si>
  <si>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</si>
  <si>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</si>
  <si>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</si>
  <si>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</si>
  <si>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</si>
  <si>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</si>
  <si>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</si>
  <si>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</si>
  <si>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</si>
  <si>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</si>
  <si>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</si>
  <si>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EVOLUCIÓN DE LAS IMPORTACIONES ESPAÑOLAS DE FRUTAS Y HORTALIZAS FRESCAS</t>
  </si>
  <si>
    <t>% 2024/23.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</si>
</sst>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4" tint="-0.249977111117893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1" applyNumberFormat="0" applyFill="0" applyAlignment="0" applyProtection="0"/>
    <xf numFmtId="0" fontId="4" fillId="2" borderId="0" applyNumberFormat="0" applyBorder="0" applyAlignment="0" applyProtection="0"/>
  </cellStyleXfs>
  <cellXfs count="23">
    <xf numFmtId="0" fontId="0" fillId="0" borderId="0" xfId="0"/>
    <xf numFmtId="3" fontId="2" fillId="0" borderId="0" xfId="1" applyNumberFormat="1" applyFont="1"/>
    <xf numFmtId="0" fontId="3" fillId="0" borderId="0" xfId="1" applyFont="1"/>
    <xf numFmtId="0" fontId="4" fillId="0" borderId="0" xfId="2"/>
    <xf numFmtId="3" fontId="5" fillId="0" borderId="0" xfId="1" applyNumberFormat="1" applyFont="1"/>
    <xf numFmtId="3" fontId="6" fillId="0" borderId="0" xfId="1" applyNumberFormat="1" applyFont="1"/>
    <xf numFmtId="0" fontId="2" fillId="0" borderId="0" xfId="1" applyFont="1"/>
    <xf numFmtId="0" fontId="5" fillId="0" borderId="0" xfId="1" applyFont="1"/>
    <xf numFmtId="3" fontId="7" fillId="0" borderId="1" xfId="3" applyNumberFormat="1" applyFill="1" applyAlignment="1">
      <alignment horizontal="center"/>
    </xf>
    <xf numFmtId="3" fontId="8" fillId="0" borderId="0" xfId="4" applyNumberFormat="1" applyFont="1" applyFill="1" applyBorder="1" applyAlignment="1">
      <alignment horizontal="left"/>
    </xf>
    <xf numFmtId="3" fontId="9" fillId="0" borderId="0" xfId="4" applyNumberFormat="1" applyFont="1" applyFill="1" applyBorder="1"/>
    <xf numFmtId="3" fontId="7" fillId="0" borderId="1" xfId="3" applyNumberFormat="1" applyFill="1" applyAlignment="1">
      <alignment horizontal="right"/>
    </xf>
    <xf numFmtId="3" fontId="7" fillId="0" borderId="1" xfId="3" applyNumberFormat="1" applyFill="1"/>
    <xf numFmtId="3" fontId="8" fillId="0" borderId="0" xfId="4" applyNumberFormat="1" applyFont="1" applyFill="1" applyBorder="1"/>
    <xf numFmtId="3" fontId="7" fillId="0" borderId="0" xfId="4" applyNumberFormat="1" applyFont="1" applyFill="1" applyBorder="1"/>
    <xf numFmtId="3" fontId="7" fillId="3" borderId="1" xfId="3" applyNumberFormat="1" applyFill="1"/>
    <xf numFmtId="0" fontId="10" fillId="0" borderId="0" xfId="1" applyFont="1"/>
    <xf numFmtId="0" fontId="6" fillId="0" borderId="0" xfId="1" applyFont="1"/>
    <xf numFmtId="3" fontId="11" fillId="3" borderId="1" xfId="3" applyNumberFormat="1" applyFont="1" applyFill="1" applyAlignment="1">
      <alignment horizontal="center" wrapText="1"/>
    </xf>
    <xf numFmtId="3" fontId="12" fillId="3" borderId="0" xfId="4" applyNumberFormat="1" applyFont="1" applyFill="1" applyBorder="1"/>
    <xf numFmtId="3" fontId="7" fillId="3" borderId="0" xfId="4" applyNumberFormat="1" applyFont="1" applyFill="1" applyBorder="1"/>
    <xf numFmtId="0" fontId="13" fillId="0" borderId="0" xfId="2" applyFont="1"/>
    <xf numFmtId="3" fontId="7" fillId="0" borderId="1" xfId="3" applyNumberFormat="1" applyFill="1" applyAlignment="1">
      <alignment horizontal="center" wrapText="1"/>
    </xf>
  </cellXfs>
  <cellStyles count="5">
    <cellStyle name="20% - Énfasis3 2" xfId="4" xr:uid="{BFBF8952-A053-450F-B30F-83185A867660}"/>
    <cellStyle name="Normal" xfId="0" builtinId="0"/>
    <cellStyle name="Normal 2" xfId="1" xr:uid="{D36386F8-E8B9-46A2-A254-9BCCF45C0F43}"/>
    <cellStyle name="Normal 3" xfId="2" xr:uid="{9D1073DC-8494-44B7-BA1D-FDA5CDFB7D54}"/>
    <cellStyle name="Total 2" xfId="3" xr:uid="{9FD9415B-B9B4-4612-9F39-07ACE7B90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58BC-7202-4657-AE60-B58441DCE4DA}">
  <dimension ref="A3:N64"/>
  <sheetViews>
    <sheetView tabSelected="1" topLeftCell="A34" workbookViewId="0">
      <selection activeCell="I46" sqref="I46"/>
    </sheetView>
  </sheetViews>
  <sheetFormatPr baseColWidth="10" defaultColWidth="11.19921875" defaultRowHeight="14.4" x14ac:dyDescent="0.3"/>
  <cols>
    <col min="1" max="1" width="19.296875" style="3" customWidth="1"/>
    <col min="2" max="11" width="10.296875" style="3" customWidth="1"/>
    <col min="12" max="13" width="9.19921875" style="3" customWidth="1"/>
    <col min="14" max="14" width="4.59765625" style="21" customWidth="1"/>
    <col min="15" max="16384" width="11.19921875" style="3"/>
  </cols>
  <sheetData>
    <row r="3" spans="1:14" ht="18" x14ac:dyDescent="0.35">
      <c r="A3" s="1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</row>
    <row r="4" spans="1:14" ht="18" x14ac:dyDescent="0.3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ht="18" x14ac:dyDescent="0.35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7"/>
    </row>
    <row r="6" spans="1:14" ht="18" x14ac:dyDescent="0.3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7"/>
    </row>
    <row r="7" spans="1:14" ht="37.200000000000003" thickBot="1" x14ac:dyDescent="0.35">
      <c r="A7" s="8"/>
      <c r="B7" s="8">
        <v>2013</v>
      </c>
      <c r="C7" s="8">
        <v>2014</v>
      </c>
      <c r="D7" s="8">
        <v>2015</v>
      </c>
      <c r="E7" s="8">
        <v>2016</v>
      </c>
      <c r="F7" s="8">
        <v>2017</v>
      </c>
      <c r="G7" s="8">
        <v>2018</v>
      </c>
      <c r="H7" s="8">
        <v>2019</v>
      </c>
      <c r="I7" s="8">
        <v>2020</v>
      </c>
      <c r="J7" s="8">
        <v>2021</v>
      </c>
      <c r="K7" s="8">
        <v>2022</v>
      </c>
      <c r="L7" s="22">
        <v>2023</v>
      </c>
      <c r="M7" s="22">
        <v>2024</v>
      </c>
      <c r="N7" s="18" t="s">
        <v>57</v>
      </c>
    </row>
    <row r="8" spans="1:14" ht="15" thickTop="1" x14ac:dyDescent="0.3">
      <c r="A8" s="9" t="s">
        <v>1</v>
      </c>
      <c r="B8" s="10">
        <v>114</v>
      </c>
      <c r="C8" s="10">
        <v>263</v>
      </c>
      <c r="D8" s="10">
        <v>249</v>
      </c>
      <c r="E8" s="10">
        <v>198</v>
      </c>
      <c r="F8" s="10">
        <v>116</v>
      </c>
      <c r="G8" s="10">
        <v>149</v>
      </c>
      <c r="H8" s="10">
        <v>104</v>
      </c>
      <c r="I8" s="10">
        <v>267</v>
      </c>
      <c r="J8" s="10">
        <v>136</v>
      </c>
      <c r="K8" s="10">
        <v>187</v>
      </c>
      <c r="L8" s="10">
        <v>444</v>
      </c>
      <c r="M8" s="10">
        <v>276</v>
      </c>
      <c r="N8" s="19">
        <f>+((M8-L8)*100)/L8</f>
        <v>-37.837837837837839</v>
      </c>
    </row>
    <row r="9" spans="1:14" x14ac:dyDescent="0.3">
      <c r="A9" s="9" t="s">
        <v>2</v>
      </c>
      <c r="B9" s="10">
        <v>8686</v>
      </c>
      <c r="C9" s="10">
        <v>5813</v>
      </c>
      <c r="D9" s="10">
        <v>5491</v>
      </c>
      <c r="E9" s="10">
        <v>7448</v>
      </c>
      <c r="F9" s="10">
        <v>4486</v>
      </c>
      <c r="G9" s="10">
        <v>2915</v>
      </c>
      <c r="H9" s="10">
        <v>4492</v>
      </c>
      <c r="I9" s="10">
        <v>7702</v>
      </c>
      <c r="J9" s="10">
        <v>8432</v>
      </c>
      <c r="K9" s="10">
        <v>5873</v>
      </c>
      <c r="L9" s="10">
        <v>9328</v>
      </c>
      <c r="M9" s="10">
        <v>16820</v>
      </c>
      <c r="N9" s="19">
        <f t="shared" ref="N9:N62" si="0">+((M9-L9)*100)/L9</f>
        <v>80.317324185248708</v>
      </c>
    </row>
    <row r="10" spans="1:14" x14ac:dyDescent="0.3">
      <c r="A10" s="9" t="s">
        <v>3</v>
      </c>
      <c r="B10" s="10">
        <v>179</v>
      </c>
      <c r="C10" s="10">
        <v>252</v>
      </c>
      <c r="D10" s="10">
        <v>161</v>
      </c>
      <c r="E10" s="10">
        <v>131</v>
      </c>
      <c r="F10" s="10">
        <v>575</v>
      </c>
      <c r="G10" s="10">
        <v>695</v>
      </c>
      <c r="H10" s="10">
        <v>657</v>
      </c>
      <c r="I10" s="10">
        <v>229</v>
      </c>
      <c r="J10" s="10">
        <v>68</v>
      </c>
      <c r="K10" s="10">
        <v>275</v>
      </c>
      <c r="L10" s="10">
        <v>326</v>
      </c>
      <c r="M10" s="10">
        <v>632</v>
      </c>
      <c r="N10" s="19">
        <f t="shared" si="0"/>
        <v>93.865030674846622</v>
      </c>
    </row>
    <row r="11" spans="1:14" x14ac:dyDescent="0.3">
      <c r="A11" s="9" t="s">
        <v>4</v>
      </c>
      <c r="B11" s="10">
        <v>682</v>
      </c>
      <c r="C11" s="10">
        <v>1014</v>
      </c>
      <c r="D11" s="10">
        <v>450</v>
      </c>
      <c r="E11" s="10">
        <v>670</v>
      </c>
      <c r="F11" s="10">
        <v>915</v>
      </c>
      <c r="G11" s="10">
        <v>531</v>
      </c>
      <c r="H11" s="10">
        <v>731</v>
      </c>
      <c r="I11" s="10">
        <v>705</v>
      </c>
      <c r="J11" s="10">
        <v>501</v>
      </c>
      <c r="K11" s="10">
        <v>677</v>
      </c>
      <c r="L11" s="10">
        <v>1206</v>
      </c>
      <c r="M11" s="10">
        <v>901</v>
      </c>
      <c r="N11" s="19">
        <f t="shared" si="0"/>
        <v>-25.290215588723051</v>
      </c>
    </row>
    <row r="12" spans="1:14" x14ac:dyDescent="0.3">
      <c r="A12" s="9" t="s">
        <v>5</v>
      </c>
      <c r="B12" s="10">
        <v>612</v>
      </c>
      <c r="C12" s="10">
        <v>955</v>
      </c>
      <c r="D12" s="10">
        <v>1258</v>
      </c>
      <c r="E12" s="10">
        <v>485</v>
      </c>
      <c r="F12" s="10">
        <v>824</v>
      </c>
      <c r="G12" s="10">
        <v>527</v>
      </c>
      <c r="H12" s="10">
        <v>1053</v>
      </c>
      <c r="I12" s="10">
        <v>901</v>
      </c>
      <c r="J12" s="10">
        <v>782</v>
      </c>
      <c r="K12" s="10">
        <v>1580</v>
      </c>
      <c r="L12" s="10">
        <v>1534</v>
      </c>
      <c r="M12" s="10">
        <v>1657</v>
      </c>
      <c r="N12" s="19">
        <f t="shared" si="0"/>
        <v>8.0182529335071706</v>
      </c>
    </row>
    <row r="13" spans="1:14" x14ac:dyDescent="0.3">
      <c r="A13" s="9" t="s">
        <v>6</v>
      </c>
      <c r="B13" s="10">
        <v>12005</v>
      </c>
      <c r="C13" s="10">
        <v>11268</v>
      </c>
      <c r="D13" s="10">
        <v>10118</v>
      </c>
      <c r="E13" s="10">
        <v>13337</v>
      </c>
      <c r="F13" s="10">
        <v>13157</v>
      </c>
      <c r="G13" s="10">
        <v>18731</v>
      </c>
      <c r="H13" s="10">
        <v>19429</v>
      </c>
      <c r="I13" s="10">
        <v>17410</v>
      </c>
      <c r="J13" s="10">
        <v>15078</v>
      </c>
      <c r="K13" s="10">
        <v>20048</v>
      </c>
      <c r="L13" s="10">
        <v>15777</v>
      </c>
      <c r="M13" s="10">
        <v>18189</v>
      </c>
      <c r="N13" s="19">
        <f t="shared" si="0"/>
        <v>15.288077581289219</v>
      </c>
    </row>
    <row r="14" spans="1:14" x14ac:dyDescent="0.3">
      <c r="A14" s="9" t="s">
        <v>7</v>
      </c>
      <c r="B14" s="10">
        <v>8001</v>
      </c>
      <c r="C14" s="10">
        <v>6094</v>
      </c>
      <c r="D14" s="10">
        <v>9346</v>
      </c>
      <c r="E14" s="10">
        <v>7218</v>
      </c>
      <c r="F14" s="10">
        <v>9468</v>
      </c>
      <c r="G14" s="10">
        <v>11462</v>
      </c>
      <c r="H14" s="10">
        <v>15277</v>
      </c>
      <c r="I14" s="10">
        <v>20219</v>
      </c>
      <c r="J14" s="10">
        <v>19203</v>
      </c>
      <c r="K14" s="10">
        <v>12261</v>
      </c>
      <c r="L14" s="10">
        <v>15474</v>
      </c>
      <c r="M14" s="10">
        <v>15922</v>
      </c>
      <c r="N14" s="19">
        <f t="shared" si="0"/>
        <v>2.8951790099521779</v>
      </c>
    </row>
    <row r="15" spans="1:14" x14ac:dyDescent="0.3">
      <c r="A15" s="9" t="s">
        <v>8</v>
      </c>
      <c r="B15" s="10">
        <v>68305</v>
      </c>
      <c r="C15" s="10">
        <v>45080</v>
      </c>
      <c r="D15" s="10">
        <v>41534</v>
      </c>
      <c r="E15" s="10">
        <v>71496</v>
      </c>
      <c r="F15" s="10">
        <v>53755</v>
      </c>
      <c r="G15" s="10">
        <v>86750</v>
      </c>
      <c r="H15" s="10">
        <v>82966</v>
      </c>
      <c r="I15" s="10">
        <v>89334</v>
      </c>
      <c r="J15" s="10">
        <v>110919</v>
      </c>
      <c r="K15" s="10">
        <v>99838</v>
      </c>
      <c r="L15" s="10">
        <v>147280</v>
      </c>
      <c r="M15" s="10">
        <v>127818</v>
      </c>
      <c r="N15" s="19">
        <f t="shared" si="0"/>
        <v>-13.214285714285714</v>
      </c>
    </row>
    <row r="16" spans="1:14" x14ac:dyDescent="0.3">
      <c r="A16" s="9" t="s">
        <v>9</v>
      </c>
      <c r="B16" s="10">
        <v>15205</v>
      </c>
      <c r="C16" s="10">
        <v>15126</v>
      </c>
      <c r="D16" s="10">
        <v>17342</v>
      </c>
      <c r="E16" s="10">
        <v>19836</v>
      </c>
      <c r="F16" s="10">
        <v>22887</v>
      </c>
      <c r="G16" s="10">
        <v>22706</v>
      </c>
      <c r="H16" s="10">
        <v>23044</v>
      </c>
      <c r="I16" s="10">
        <v>21355</v>
      </c>
      <c r="J16" s="10">
        <v>20146</v>
      </c>
      <c r="K16" s="10">
        <v>24628</v>
      </c>
      <c r="L16" s="10">
        <v>31174</v>
      </c>
      <c r="M16" s="10">
        <v>31705</v>
      </c>
      <c r="N16" s="19">
        <f t="shared" si="0"/>
        <v>1.7033425290306023</v>
      </c>
    </row>
    <row r="17" spans="1:14" x14ac:dyDescent="0.3">
      <c r="A17" s="9" t="s">
        <v>10</v>
      </c>
      <c r="B17" s="10">
        <v>6890</v>
      </c>
      <c r="C17" s="10">
        <v>7953</v>
      </c>
      <c r="D17" s="10">
        <v>10315</v>
      </c>
      <c r="E17" s="10">
        <v>8209</v>
      </c>
      <c r="F17" s="10">
        <v>7032</v>
      </c>
      <c r="G17" s="10">
        <v>4196</v>
      </c>
      <c r="H17" s="10">
        <v>4272</v>
      </c>
      <c r="I17" s="10">
        <v>2195</v>
      </c>
      <c r="J17" s="10">
        <v>3629</v>
      </c>
      <c r="K17" s="10">
        <v>2808</v>
      </c>
      <c r="L17" s="10">
        <v>1790</v>
      </c>
      <c r="M17" s="10">
        <v>1675</v>
      </c>
      <c r="N17" s="19">
        <f t="shared" si="0"/>
        <v>-6.4245810055865924</v>
      </c>
    </row>
    <row r="18" spans="1:14" x14ac:dyDescent="0.3">
      <c r="A18" s="9" t="s">
        <v>11</v>
      </c>
      <c r="B18" s="10">
        <v>9002</v>
      </c>
      <c r="C18" s="10">
        <v>9649</v>
      </c>
      <c r="D18" s="10">
        <v>8861</v>
      </c>
      <c r="E18" s="10">
        <v>11348</v>
      </c>
      <c r="F18" s="10">
        <v>11568</v>
      </c>
      <c r="G18" s="10">
        <v>13858</v>
      </c>
      <c r="H18" s="10">
        <v>13462</v>
      </c>
      <c r="I18" s="10">
        <v>10236</v>
      </c>
      <c r="J18" s="10">
        <v>13124</v>
      </c>
      <c r="K18" s="10">
        <v>14585</v>
      </c>
      <c r="L18" s="10">
        <v>13103</v>
      </c>
      <c r="M18" s="10">
        <v>15605</v>
      </c>
      <c r="N18" s="19">
        <f t="shared" si="0"/>
        <v>19.094863771655348</v>
      </c>
    </row>
    <row r="19" spans="1:14" x14ac:dyDescent="0.3">
      <c r="A19" s="9" t="s">
        <v>12</v>
      </c>
      <c r="B19" s="10">
        <v>825</v>
      </c>
      <c r="C19" s="10">
        <v>572</v>
      </c>
      <c r="D19" s="10">
        <v>780</v>
      </c>
      <c r="E19" s="10">
        <v>576</v>
      </c>
      <c r="F19" s="10">
        <v>651</v>
      </c>
      <c r="G19" s="10">
        <v>941</v>
      </c>
      <c r="H19" s="10">
        <v>982</v>
      </c>
      <c r="I19" s="10">
        <v>1190</v>
      </c>
      <c r="J19" s="10">
        <v>2027</v>
      </c>
      <c r="K19" s="10">
        <v>2945</v>
      </c>
      <c r="L19" s="10">
        <v>3843</v>
      </c>
      <c r="M19" s="10">
        <v>3551</v>
      </c>
      <c r="N19" s="19">
        <f t="shared" si="0"/>
        <v>-7.5982305490502213</v>
      </c>
    </row>
    <row r="20" spans="1:14" x14ac:dyDescent="0.3">
      <c r="A20" s="9" t="s">
        <v>13</v>
      </c>
      <c r="B20" s="10">
        <v>1929</v>
      </c>
      <c r="C20" s="10">
        <v>1783</v>
      </c>
      <c r="D20" s="10">
        <v>857</v>
      </c>
      <c r="E20" s="10">
        <v>400</v>
      </c>
      <c r="F20" s="10">
        <v>1690</v>
      </c>
      <c r="G20" s="10">
        <v>1425</v>
      </c>
      <c r="H20" s="10">
        <v>1929</v>
      </c>
      <c r="I20" s="10">
        <v>1657</v>
      </c>
      <c r="J20" s="10">
        <v>1464</v>
      </c>
      <c r="K20" s="10">
        <v>15126</v>
      </c>
      <c r="L20" s="10">
        <v>2833</v>
      </c>
      <c r="M20" s="10">
        <v>10378</v>
      </c>
      <c r="N20" s="19">
        <f t="shared" si="0"/>
        <v>266.32545005294742</v>
      </c>
    </row>
    <row r="21" spans="1:14" x14ac:dyDescent="0.3">
      <c r="A21" s="9" t="s">
        <v>14</v>
      </c>
      <c r="B21" s="10">
        <v>114709</v>
      </c>
      <c r="C21" s="10">
        <v>126001</v>
      </c>
      <c r="D21" s="10">
        <v>108149</v>
      </c>
      <c r="E21" s="10">
        <v>137587</v>
      </c>
      <c r="F21" s="10">
        <v>112135</v>
      </c>
      <c r="G21" s="10">
        <v>143945</v>
      </c>
      <c r="H21" s="10">
        <v>119481</v>
      </c>
      <c r="I21" s="10">
        <v>131465</v>
      </c>
      <c r="J21" s="10">
        <v>118262</v>
      </c>
      <c r="K21" s="10">
        <v>114071</v>
      </c>
      <c r="L21" s="10">
        <v>100396</v>
      </c>
      <c r="M21" s="10">
        <v>116663</v>
      </c>
      <c r="N21" s="19">
        <f t="shared" si="0"/>
        <v>16.202836766405035</v>
      </c>
    </row>
    <row r="22" spans="1:14" x14ac:dyDescent="0.3">
      <c r="A22" s="9" t="s">
        <v>15</v>
      </c>
      <c r="B22" s="10">
        <v>10755</v>
      </c>
      <c r="C22" s="10">
        <v>15241</v>
      </c>
      <c r="D22" s="10">
        <v>17222</v>
      </c>
      <c r="E22" s="10">
        <v>17274</v>
      </c>
      <c r="F22" s="10">
        <v>17223</v>
      </c>
      <c r="G22" s="10">
        <v>18649</v>
      </c>
      <c r="H22" s="10">
        <v>19381</v>
      </c>
      <c r="I22" s="10">
        <v>20602</v>
      </c>
      <c r="J22" s="10">
        <v>24747</v>
      </c>
      <c r="K22" s="10">
        <v>27150</v>
      </c>
      <c r="L22" s="10">
        <v>25867</v>
      </c>
      <c r="M22" s="10">
        <v>30131</v>
      </c>
      <c r="N22" s="19">
        <f t="shared" si="0"/>
        <v>16.484323655622994</v>
      </c>
    </row>
    <row r="23" spans="1:14" x14ac:dyDescent="0.3">
      <c r="A23" s="9" t="s">
        <v>16</v>
      </c>
      <c r="B23" s="10">
        <v>4802</v>
      </c>
      <c r="C23" s="10">
        <v>7313</v>
      </c>
      <c r="D23" s="10">
        <v>5995</v>
      </c>
      <c r="E23" s="10">
        <v>3901</v>
      </c>
      <c r="F23" s="10">
        <v>5322</v>
      </c>
      <c r="G23" s="10">
        <v>6989</v>
      </c>
      <c r="H23" s="10">
        <v>7686</v>
      </c>
      <c r="I23" s="10">
        <v>4402</v>
      </c>
      <c r="J23" s="10">
        <v>13388</v>
      </c>
      <c r="K23" s="10">
        <v>15814</v>
      </c>
      <c r="L23" s="10">
        <v>15525</v>
      </c>
      <c r="M23" s="10">
        <v>20358</v>
      </c>
      <c r="N23" s="19">
        <f t="shared" si="0"/>
        <v>31.130434782608695</v>
      </c>
    </row>
    <row r="24" spans="1:14" x14ac:dyDescent="0.3">
      <c r="A24" s="9" t="s">
        <v>17</v>
      </c>
      <c r="B24" s="10">
        <v>706019</v>
      </c>
      <c r="C24" s="10">
        <v>627997</v>
      </c>
      <c r="D24" s="10">
        <v>681098</v>
      </c>
      <c r="E24" s="10">
        <v>729487</v>
      </c>
      <c r="F24" s="10">
        <v>781417</v>
      </c>
      <c r="G24" s="10">
        <v>825192</v>
      </c>
      <c r="H24" s="10">
        <v>838993</v>
      </c>
      <c r="I24" s="10">
        <v>923288</v>
      </c>
      <c r="J24" s="10">
        <v>889967</v>
      </c>
      <c r="K24" s="10">
        <v>1069041</v>
      </c>
      <c r="L24" s="10">
        <v>1091098</v>
      </c>
      <c r="M24" s="10">
        <v>1277877</v>
      </c>
      <c r="N24" s="19">
        <f t="shared" si="0"/>
        <v>17.118443989449162</v>
      </c>
    </row>
    <row r="25" spans="1:14" x14ac:dyDescent="0.3">
      <c r="A25" s="9" t="s">
        <v>18</v>
      </c>
      <c r="B25" s="10">
        <v>5749</v>
      </c>
      <c r="C25" s="10">
        <v>7226</v>
      </c>
      <c r="D25" s="10">
        <v>7442</v>
      </c>
      <c r="E25" s="10">
        <v>7197</v>
      </c>
      <c r="F25" s="10">
        <v>8976</v>
      </c>
      <c r="G25" s="10">
        <v>7688</v>
      </c>
      <c r="H25" s="10">
        <v>8007</v>
      </c>
      <c r="I25" s="10">
        <v>8205</v>
      </c>
      <c r="J25" s="10">
        <v>6728</v>
      </c>
      <c r="K25" s="10">
        <v>13723</v>
      </c>
      <c r="L25" s="10">
        <v>13437</v>
      </c>
      <c r="M25" s="10">
        <v>19346</v>
      </c>
      <c r="N25" s="19">
        <f t="shared" si="0"/>
        <v>43.975589789387513</v>
      </c>
    </row>
    <row r="26" spans="1:14" x14ac:dyDescent="0.3">
      <c r="A26" s="9" t="s">
        <v>19</v>
      </c>
      <c r="B26" s="10">
        <v>29096</v>
      </c>
      <c r="C26" s="10">
        <v>29117</v>
      </c>
      <c r="D26" s="10">
        <v>32355</v>
      </c>
      <c r="E26" s="10">
        <v>39139</v>
      </c>
      <c r="F26" s="10">
        <v>46219</v>
      </c>
      <c r="G26" s="10">
        <v>57481</v>
      </c>
      <c r="H26" s="10">
        <v>60580</v>
      </c>
      <c r="I26" s="10">
        <v>57938</v>
      </c>
      <c r="J26" s="10">
        <v>65639</v>
      </c>
      <c r="K26" s="10">
        <v>76048</v>
      </c>
      <c r="L26" s="10">
        <v>73869</v>
      </c>
      <c r="M26" s="10">
        <v>95605</v>
      </c>
      <c r="N26" s="19">
        <f t="shared" si="0"/>
        <v>29.425063287712032</v>
      </c>
    </row>
    <row r="27" spans="1:14" x14ac:dyDescent="0.3">
      <c r="A27" s="9" t="s">
        <v>20</v>
      </c>
      <c r="B27" s="10">
        <v>11230</v>
      </c>
      <c r="C27" s="10">
        <v>27351</v>
      </c>
      <c r="D27" s="10">
        <v>19275</v>
      </c>
      <c r="E27" s="10">
        <v>15760</v>
      </c>
      <c r="F27" s="10">
        <v>18404</v>
      </c>
      <c r="G27" s="10">
        <v>22519</v>
      </c>
      <c r="H27" s="10">
        <v>23339</v>
      </c>
      <c r="I27" s="10">
        <v>26371</v>
      </c>
      <c r="J27" s="10">
        <v>22200</v>
      </c>
      <c r="K27" s="10">
        <v>26416</v>
      </c>
      <c r="L27" s="10">
        <v>28491</v>
      </c>
      <c r="M27" s="10">
        <v>28441</v>
      </c>
      <c r="N27" s="19">
        <f t="shared" si="0"/>
        <v>-0.17549401565406619</v>
      </c>
    </row>
    <row r="28" spans="1:14" x14ac:dyDescent="0.3">
      <c r="A28" s="9" t="s">
        <v>21</v>
      </c>
      <c r="B28" s="10">
        <v>116874</v>
      </c>
      <c r="C28" s="10">
        <v>148625</v>
      </c>
      <c r="D28" s="10">
        <v>240346</v>
      </c>
      <c r="E28" s="10">
        <v>145633</v>
      </c>
      <c r="F28" s="10">
        <v>154110</v>
      </c>
      <c r="G28" s="10">
        <v>169537</v>
      </c>
      <c r="H28" s="10">
        <v>199977</v>
      </c>
      <c r="I28" s="10">
        <v>165581</v>
      </c>
      <c r="J28" s="10">
        <v>179677</v>
      </c>
      <c r="K28" s="10">
        <v>185535</v>
      </c>
      <c r="L28" s="10">
        <v>238465</v>
      </c>
      <c r="M28" s="10">
        <v>209724</v>
      </c>
      <c r="N28" s="19">
        <f t="shared" si="0"/>
        <v>-12.052502463673914</v>
      </c>
    </row>
    <row r="29" spans="1:14" x14ac:dyDescent="0.3">
      <c r="A29" s="9" t="s">
        <v>22</v>
      </c>
      <c r="B29" s="10">
        <v>19906</v>
      </c>
      <c r="C29" s="10">
        <v>11294</v>
      </c>
      <c r="D29" s="10">
        <v>13796</v>
      </c>
      <c r="E29" s="10">
        <v>11513</v>
      </c>
      <c r="F29" s="10">
        <v>14129</v>
      </c>
      <c r="G29" s="10">
        <v>20180</v>
      </c>
      <c r="H29" s="10">
        <v>19376</v>
      </c>
      <c r="I29" s="10">
        <v>18217</v>
      </c>
      <c r="J29" s="10">
        <v>20630</v>
      </c>
      <c r="K29" s="10">
        <v>22028</v>
      </c>
      <c r="L29" s="10">
        <v>23166</v>
      </c>
      <c r="M29" s="10">
        <v>18722</v>
      </c>
      <c r="N29" s="19">
        <f t="shared" si="0"/>
        <v>-19.183285849952515</v>
      </c>
    </row>
    <row r="30" spans="1:14" x14ac:dyDescent="0.3">
      <c r="A30" s="9" t="s">
        <v>23</v>
      </c>
      <c r="B30" s="10">
        <v>62125</v>
      </c>
      <c r="C30" s="10">
        <v>39053</v>
      </c>
      <c r="D30" s="10">
        <v>36763</v>
      </c>
      <c r="E30" s="10">
        <v>39711</v>
      </c>
      <c r="F30" s="10">
        <v>41956</v>
      </c>
      <c r="G30" s="10">
        <v>43911</v>
      </c>
      <c r="H30" s="10">
        <v>53378</v>
      </c>
      <c r="I30" s="10">
        <v>42182</v>
      </c>
      <c r="J30" s="10">
        <v>67323</v>
      </c>
      <c r="K30" s="10">
        <v>67682</v>
      </c>
      <c r="L30" s="10">
        <v>63021</v>
      </c>
      <c r="M30" s="10">
        <v>79775</v>
      </c>
      <c r="N30" s="19">
        <f t="shared" si="0"/>
        <v>26.584789197251709</v>
      </c>
    </row>
    <row r="31" spans="1:14" ht="15" thickBot="1" x14ac:dyDescent="0.35">
      <c r="A31" s="11" t="s">
        <v>24</v>
      </c>
      <c r="B31" s="12">
        <f t="shared" ref="B31:M31" si="1">SUM(B8:B30)</f>
        <v>1213700</v>
      </c>
      <c r="C31" s="12">
        <f t="shared" si="1"/>
        <v>1145040</v>
      </c>
      <c r="D31" s="12">
        <f t="shared" si="1"/>
        <v>1269203</v>
      </c>
      <c r="E31" s="12">
        <f t="shared" si="1"/>
        <v>1288554</v>
      </c>
      <c r="F31" s="12">
        <f t="shared" si="1"/>
        <v>1327015</v>
      </c>
      <c r="G31" s="12">
        <f t="shared" si="1"/>
        <v>1480977</v>
      </c>
      <c r="H31" s="12">
        <f t="shared" si="1"/>
        <v>1518596</v>
      </c>
      <c r="I31" s="12">
        <f t="shared" si="1"/>
        <v>1571651</v>
      </c>
      <c r="J31" s="12">
        <f t="shared" si="1"/>
        <v>1604070</v>
      </c>
      <c r="K31" s="12">
        <f t="shared" si="1"/>
        <v>1818339</v>
      </c>
      <c r="L31" s="12">
        <f t="shared" si="1"/>
        <v>1917447</v>
      </c>
      <c r="M31" s="12">
        <f t="shared" si="1"/>
        <v>2141771</v>
      </c>
      <c r="N31" s="15">
        <f t="shared" si="0"/>
        <v>11.699097810786947</v>
      </c>
    </row>
    <row r="32" spans="1:14" ht="15" thickTop="1" x14ac:dyDescent="0.3">
      <c r="A32" s="13" t="s">
        <v>25</v>
      </c>
      <c r="B32" s="13">
        <v>46668</v>
      </c>
      <c r="C32" s="13">
        <v>52769</v>
      </c>
      <c r="D32" s="13">
        <v>60900</v>
      </c>
      <c r="E32" s="13">
        <v>88363</v>
      </c>
      <c r="F32" s="13">
        <v>98902</v>
      </c>
      <c r="G32" s="13">
        <v>129323</v>
      </c>
      <c r="H32" s="13">
        <v>136831</v>
      </c>
      <c r="I32" s="13">
        <v>173713</v>
      </c>
      <c r="J32" s="13">
        <v>213906</v>
      </c>
      <c r="K32" s="13">
        <v>209970</v>
      </c>
      <c r="L32" s="13">
        <v>242030</v>
      </c>
      <c r="M32" s="13">
        <v>262071</v>
      </c>
      <c r="N32" s="20">
        <f t="shared" si="0"/>
        <v>8.2803784654794867</v>
      </c>
    </row>
    <row r="33" spans="1:14" x14ac:dyDescent="0.3">
      <c r="A33" s="13" t="s">
        <v>26</v>
      </c>
      <c r="B33" s="13">
        <v>1928</v>
      </c>
      <c r="C33" s="13">
        <v>3891</v>
      </c>
      <c r="D33" s="13">
        <v>1705</v>
      </c>
      <c r="E33" s="13">
        <v>866</v>
      </c>
      <c r="F33" s="13">
        <v>2156</v>
      </c>
      <c r="G33" s="13">
        <v>1112</v>
      </c>
      <c r="H33" s="13">
        <v>778</v>
      </c>
      <c r="I33" s="13">
        <v>583</v>
      </c>
      <c r="J33" s="13">
        <v>493</v>
      </c>
      <c r="K33" s="13">
        <v>2987</v>
      </c>
      <c r="L33" s="13">
        <v>2867</v>
      </c>
      <c r="M33" s="13">
        <v>1871</v>
      </c>
      <c r="N33" s="20">
        <f t="shared" si="0"/>
        <v>-34.740146494593652</v>
      </c>
    </row>
    <row r="34" spans="1:14" x14ac:dyDescent="0.3">
      <c r="A34" s="13" t="s">
        <v>27</v>
      </c>
      <c r="B34" s="13">
        <v>3500</v>
      </c>
      <c r="C34" s="13">
        <v>5402</v>
      </c>
      <c r="D34" s="13">
        <v>6929</v>
      </c>
      <c r="E34" s="13">
        <v>9207</v>
      </c>
      <c r="F34" s="13">
        <v>13860</v>
      </c>
      <c r="G34" s="13">
        <v>17892</v>
      </c>
      <c r="H34" s="13">
        <v>21037</v>
      </c>
      <c r="I34" s="13">
        <v>32483</v>
      </c>
      <c r="J34" s="13">
        <v>35622</v>
      </c>
      <c r="K34" s="13">
        <v>44770</v>
      </c>
      <c r="L34" s="13">
        <v>39024</v>
      </c>
      <c r="M34" s="13">
        <v>47507</v>
      </c>
      <c r="N34" s="20">
        <f t="shared" si="0"/>
        <v>21.737904879048791</v>
      </c>
    </row>
    <row r="35" spans="1:14" x14ac:dyDescent="0.3">
      <c r="A35" s="13" t="s">
        <v>28</v>
      </c>
      <c r="B35" s="13">
        <v>127</v>
      </c>
      <c r="C35" s="13">
        <v>290</v>
      </c>
      <c r="D35" s="13">
        <v>497</v>
      </c>
      <c r="E35" s="13">
        <v>234</v>
      </c>
      <c r="F35" s="13">
        <v>472</v>
      </c>
      <c r="G35" s="13">
        <v>993</v>
      </c>
      <c r="H35" s="13">
        <v>481</v>
      </c>
      <c r="I35" s="13">
        <v>373</v>
      </c>
      <c r="J35" s="13">
        <v>770</v>
      </c>
      <c r="K35" s="13">
        <v>902</v>
      </c>
      <c r="L35" s="13">
        <v>1759</v>
      </c>
      <c r="M35" s="13">
        <v>998</v>
      </c>
      <c r="N35" s="20">
        <f t="shared" si="0"/>
        <v>-43.263217737350764</v>
      </c>
    </row>
    <row r="36" spans="1:14" x14ac:dyDescent="0.3">
      <c r="A36" s="13" t="s">
        <v>29</v>
      </c>
      <c r="B36" s="13">
        <v>1029</v>
      </c>
      <c r="C36" s="13">
        <v>1384</v>
      </c>
      <c r="D36" s="13">
        <v>1606</v>
      </c>
      <c r="E36" s="13">
        <v>966</v>
      </c>
      <c r="F36" s="13">
        <v>1701</v>
      </c>
      <c r="G36" s="13">
        <v>1180</v>
      </c>
      <c r="H36" s="13">
        <v>2169</v>
      </c>
      <c r="I36" s="13">
        <v>4041</v>
      </c>
      <c r="J36" s="13">
        <v>2493</v>
      </c>
      <c r="K36" s="13">
        <v>4805</v>
      </c>
      <c r="L36" s="13">
        <v>5804</v>
      </c>
      <c r="M36" s="13">
        <v>4164</v>
      </c>
      <c r="N36" s="20">
        <f t="shared" si="0"/>
        <v>-28.256374913852515</v>
      </c>
    </row>
    <row r="37" spans="1:14" x14ac:dyDescent="0.3">
      <c r="A37" s="13" t="s">
        <v>30</v>
      </c>
      <c r="B37" s="13">
        <v>5812</v>
      </c>
      <c r="C37" s="13">
        <v>5235</v>
      </c>
      <c r="D37" s="13">
        <v>5946</v>
      </c>
      <c r="E37" s="13">
        <v>7071</v>
      </c>
      <c r="F37" s="13">
        <v>6880</v>
      </c>
      <c r="G37" s="13">
        <v>8064</v>
      </c>
      <c r="H37" s="13">
        <v>6149</v>
      </c>
      <c r="I37" s="13">
        <v>4281</v>
      </c>
      <c r="J37" s="13">
        <v>6361</v>
      </c>
      <c r="K37" s="13">
        <v>6678</v>
      </c>
      <c r="L37" s="13">
        <v>5938</v>
      </c>
      <c r="M37" s="13">
        <v>5268</v>
      </c>
      <c r="N37" s="20">
        <f t="shared" si="0"/>
        <v>-11.283260357022566</v>
      </c>
    </row>
    <row r="38" spans="1:14" x14ac:dyDescent="0.3">
      <c r="A38" s="13" t="s">
        <v>31</v>
      </c>
      <c r="B38" s="13">
        <v>2909</v>
      </c>
      <c r="C38" s="13">
        <v>4991</v>
      </c>
      <c r="D38" s="13">
        <v>7117</v>
      </c>
      <c r="E38" s="13">
        <v>11531</v>
      </c>
      <c r="F38" s="13">
        <v>15952</v>
      </c>
      <c r="G38" s="13">
        <v>23393</v>
      </c>
      <c r="H38" s="13">
        <v>30683</v>
      </c>
      <c r="I38" s="13">
        <v>34447</v>
      </c>
      <c r="J38" s="13">
        <v>34215</v>
      </c>
      <c r="K38" s="13">
        <v>47493</v>
      </c>
      <c r="L38" s="13">
        <v>42717</v>
      </c>
      <c r="M38" s="13">
        <v>52173</v>
      </c>
      <c r="N38" s="20">
        <f t="shared" si="0"/>
        <v>22.13638598216167</v>
      </c>
    </row>
    <row r="39" spans="1:14" x14ac:dyDescent="0.3">
      <c r="A39" s="13" t="s">
        <v>32</v>
      </c>
      <c r="B39" s="13">
        <v>6964</v>
      </c>
      <c r="C39" s="13">
        <v>10407</v>
      </c>
      <c r="D39" s="13">
        <v>11562</v>
      </c>
      <c r="E39" s="13">
        <v>14706</v>
      </c>
      <c r="F39" s="13">
        <v>17481</v>
      </c>
      <c r="G39" s="13">
        <v>15130</v>
      </c>
      <c r="H39" s="13">
        <v>18568</v>
      </c>
      <c r="I39" s="13">
        <v>19229</v>
      </c>
      <c r="J39" s="13">
        <v>12067</v>
      </c>
      <c r="K39" s="13">
        <v>11886</v>
      </c>
      <c r="L39" s="13">
        <v>12044</v>
      </c>
      <c r="M39" s="13">
        <v>11834</v>
      </c>
      <c r="N39" s="20">
        <f t="shared" si="0"/>
        <v>-1.7436067751577549</v>
      </c>
    </row>
    <row r="40" spans="1:14" x14ac:dyDescent="0.3">
      <c r="A40" s="13" t="s">
        <v>33</v>
      </c>
      <c r="B40" s="13">
        <v>104</v>
      </c>
      <c r="C40" s="13">
        <v>194</v>
      </c>
      <c r="D40" s="13">
        <v>88</v>
      </c>
      <c r="E40" s="13">
        <v>191</v>
      </c>
      <c r="F40" s="13">
        <v>327</v>
      </c>
      <c r="G40" s="13">
        <v>541</v>
      </c>
      <c r="H40" s="13">
        <v>907</v>
      </c>
      <c r="I40" s="13">
        <v>513</v>
      </c>
      <c r="J40" s="13">
        <v>509</v>
      </c>
      <c r="K40" s="13">
        <v>290</v>
      </c>
      <c r="L40" s="13">
        <v>688</v>
      </c>
      <c r="M40" s="13">
        <v>934</v>
      </c>
      <c r="N40" s="20">
        <f t="shared" si="0"/>
        <v>35.755813953488371</v>
      </c>
    </row>
    <row r="41" spans="1:14" x14ac:dyDescent="0.3">
      <c r="A41" s="13" t="s">
        <v>34</v>
      </c>
      <c r="B41" s="13">
        <v>151</v>
      </c>
      <c r="C41" s="13">
        <v>385</v>
      </c>
      <c r="D41" s="13">
        <v>207</v>
      </c>
      <c r="E41" s="13">
        <v>204</v>
      </c>
      <c r="F41" s="13">
        <v>324</v>
      </c>
      <c r="G41" s="13">
        <v>414</v>
      </c>
      <c r="H41" s="13">
        <v>454</v>
      </c>
      <c r="I41" s="13">
        <v>686</v>
      </c>
      <c r="J41" s="13">
        <v>503</v>
      </c>
      <c r="K41" s="13">
        <v>363</v>
      </c>
      <c r="L41" s="13">
        <v>727</v>
      </c>
      <c r="M41" s="13">
        <v>669</v>
      </c>
      <c r="N41" s="20">
        <f t="shared" si="0"/>
        <v>-7.9779917469050892</v>
      </c>
    </row>
    <row r="42" spans="1:14" x14ac:dyDescent="0.3">
      <c r="A42" s="13" t="s">
        <v>35</v>
      </c>
      <c r="B42" s="13">
        <v>139302</v>
      </c>
      <c r="C42" s="13">
        <v>126279</v>
      </c>
      <c r="D42" s="13">
        <v>149174</v>
      </c>
      <c r="E42" s="13">
        <v>163700</v>
      </c>
      <c r="F42" s="13">
        <v>218300</v>
      </c>
      <c r="G42" s="13">
        <v>182068</v>
      </c>
      <c r="H42" s="13">
        <v>136519</v>
      </c>
      <c r="I42" s="13">
        <v>138086</v>
      </c>
      <c r="J42" s="13">
        <v>158359</v>
      </c>
      <c r="K42" s="13">
        <v>141096</v>
      </c>
      <c r="L42" s="13">
        <v>154519</v>
      </c>
      <c r="M42" s="13">
        <v>166170</v>
      </c>
      <c r="N42" s="20">
        <f t="shared" si="0"/>
        <v>7.5401730531520395</v>
      </c>
    </row>
    <row r="43" spans="1:14" x14ac:dyDescent="0.3">
      <c r="A43" s="13" t="s">
        <v>36</v>
      </c>
      <c r="B43" s="13">
        <v>69619</v>
      </c>
      <c r="C43" s="13">
        <v>41058</v>
      </c>
      <c r="D43" s="13">
        <v>48746</v>
      </c>
      <c r="E43" s="13">
        <v>86452</v>
      </c>
      <c r="F43" s="13">
        <v>59506</v>
      </c>
      <c r="G43" s="13">
        <v>96306</v>
      </c>
      <c r="H43" s="13">
        <v>58564</v>
      </c>
      <c r="I43" s="13">
        <v>54358</v>
      </c>
      <c r="J43" s="13">
        <v>45342</v>
      </c>
      <c r="K43" s="13">
        <v>74150</v>
      </c>
      <c r="L43" s="13">
        <v>68597</v>
      </c>
      <c r="M43" s="13">
        <v>40504</v>
      </c>
      <c r="N43" s="20">
        <f t="shared" si="0"/>
        <v>-40.953686021254576</v>
      </c>
    </row>
    <row r="44" spans="1:14" x14ac:dyDescent="0.3">
      <c r="A44" s="13" t="s">
        <v>37</v>
      </c>
      <c r="B44" s="13">
        <v>7956</v>
      </c>
      <c r="C44" s="13">
        <v>7361</v>
      </c>
      <c r="D44" s="13">
        <v>16053</v>
      </c>
      <c r="E44" s="13">
        <v>17200</v>
      </c>
      <c r="F44" s="13">
        <v>19540</v>
      </c>
      <c r="G44" s="13">
        <v>28383</v>
      </c>
      <c r="H44" s="13">
        <v>20078</v>
      </c>
      <c r="I44" s="13">
        <v>24708</v>
      </c>
      <c r="J44" s="13">
        <v>47732</v>
      </c>
      <c r="K44" s="13">
        <v>29088</v>
      </c>
      <c r="L44" s="13">
        <v>45863</v>
      </c>
      <c r="M44" s="13">
        <v>39034</v>
      </c>
      <c r="N44" s="20">
        <f t="shared" si="0"/>
        <v>-14.889998473715195</v>
      </c>
    </row>
    <row r="45" spans="1:14" x14ac:dyDescent="0.3">
      <c r="A45" s="13" t="s">
        <v>38</v>
      </c>
      <c r="B45" s="13">
        <v>29603</v>
      </c>
      <c r="C45" s="13">
        <v>29076</v>
      </c>
      <c r="D45" s="13">
        <v>36088</v>
      </c>
      <c r="E45" s="13">
        <v>38168</v>
      </c>
      <c r="F45" s="13">
        <v>43428</v>
      </c>
      <c r="G45" s="13">
        <v>53510</v>
      </c>
      <c r="H45" s="13">
        <v>59737</v>
      </c>
      <c r="I45" s="13">
        <v>70267</v>
      </c>
      <c r="J45" s="13">
        <v>78817</v>
      </c>
      <c r="K45" s="13">
        <v>72972</v>
      </c>
      <c r="L45" s="13">
        <v>85429</v>
      </c>
      <c r="M45" s="13">
        <v>76299</v>
      </c>
      <c r="N45" s="20">
        <f t="shared" si="0"/>
        <v>-10.687237354996547</v>
      </c>
    </row>
    <row r="46" spans="1:14" x14ac:dyDescent="0.3">
      <c r="A46" s="13" t="s">
        <v>39</v>
      </c>
      <c r="B46" s="13">
        <v>233440</v>
      </c>
      <c r="C46" s="13">
        <v>202074</v>
      </c>
      <c r="D46" s="13">
        <v>206085</v>
      </c>
      <c r="E46" s="13">
        <v>224380</v>
      </c>
      <c r="F46" s="13">
        <v>192120</v>
      </c>
      <c r="G46" s="13">
        <v>167997</v>
      </c>
      <c r="H46" s="13">
        <v>196641</v>
      </c>
      <c r="I46" s="13">
        <v>180887</v>
      </c>
      <c r="J46" s="13">
        <v>188396</v>
      </c>
      <c r="K46" s="13">
        <v>197498</v>
      </c>
      <c r="L46" s="13">
        <v>219120</v>
      </c>
      <c r="M46" s="13">
        <v>192501</v>
      </c>
      <c r="N46" s="20">
        <f t="shared" si="0"/>
        <v>-12.148138006571742</v>
      </c>
    </row>
    <row r="47" spans="1:14" x14ac:dyDescent="0.3">
      <c r="A47" s="13" t="s">
        <v>40</v>
      </c>
      <c r="B47" s="13">
        <v>13250</v>
      </c>
      <c r="C47" s="13">
        <v>8393</v>
      </c>
      <c r="D47" s="13">
        <v>3878</v>
      </c>
      <c r="E47" s="13">
        <v>4722</v>
      </c>
      <c r="F47" s="13">
        <v>4311</v>
      </c>
      <c r="G47" s="13">
        <v>9441</v>
      </c>
      <c r="H47" s="13">
        <v>5149</v>
      </c>
      <c r="I47" s="13">
        <v>3079</v>
      </c>
      <c r="J47" s="13">
        <v>4712</v>
      </c>
      <c r="K47" s="13">
        <v>11415</v>
      </c>
      <c r="L47" s="13">
        <v>2492</v>
      </c>
      <c r="M47" s="13">
        <v>4699</v>
      </c>
      <c r="N47" s="20">
        <f t="shared" si="0"/>
        <v>88.56340288924558</v>
      </c>
    </row>
    <row r="48" spans="1:14" x14ac:dyDescent="0.3">
      <c r="A48" s="13" t="s">
        <v>41</v>
      </c>
      <c r="B48" s="13">
        <v>67758</v>
      </c>
      <c r="C48" s="13">
        <v>76677</v>
      </c>
      <c r="D48" s="13">
        <v>73081</v>
      </c>
      <c r="E48" s="13">
        <v>73401</v>
      </c>
      <c r="F48" s="13">
        <v>81336</v>
      </c>
      <c r="G48" s="13">
        <v>86727</v>
      </c>
      <c r="H48" s="13">
        <v>94943</v>
      </c>
      <c r="I48" s="13">
        <v>95821</v>
      </c>
      <c r="J48" s="13">
        <v>98199</v>
      </c>
      <c r="K48" s="13">
        <v>79724</v>
      </c>
      <c r="L48" s="13">
        <v>102445</v>
      </c>
      <c r="M48" s="13">
        <v>104120</v>
      </c>
      <c r="N48" s="20">
        <f t="shared" si="0"/>
        <v>1.6350236712382253</v>
      </c>
    </row>
    <row r="49" spans="1:14" x14ac:dyDescent="0.3">
      <c r="A49" s="13" t="s">
        <v>42</v>
      </c>
      <c r="B49" s="13">
        <v>201</v>
      </c>
      <c r="C49" s="13">
        <v>373</v>
      </c>
      <c r="D49" s="13">
        <v>312</v>
      </c>
      <c r="E49" s="13">
        <v>413</v>
      </c>
      <c r="F49" s="13">
        <v>589</v>
      </c>
      <c r="G49" s="13">
        <v>1131</v>
      </c>
      <c r="H49" s="13">
        <v>1228</v>
      </c>
      <c r="I49" s="13">
        <v>1022</v>
      </c>
      <c r="J49" s="13">
        <v>1197</v>
      </c>
      <c r="K49" s="13">
        <v>1441</v>
      </c>
      <c r="L49" s="13">
        <v>1946</v>
      </c>
      <c r="M49" s="13">
        <v>3243</v>
      </c>
      <c r="N49" s="20">
        <f t="shared" si="0"/>
        <v>66.649537512846862</v>
      </c>
    </row>
    <row r="50" spans="1:14" x14ac:dyDescent="0.3">
      <c r="A50" s="13" t="s">
        <v>43</v>
      </c>
      <c r="B50" s="13">
        <v>133631</v>
      </c>
      <c r="C50" s="13">
        <v>111019</v>
      </c>
      <c r="D50" s="13">
        <v>135604</v>
      </c>
      <c r="E50" s="13">
        <v>165081</v>
      </c>
      <c r="F50" s="13">
        <v>174777</v>
      </c>
      <c r="G50" s="13">
        <v>178736</v>
      </c>
      <c r="H50" s="13">
        <v>147294</v>
      </c>
      <c r="I50" s="13">
        <v>194061</v>
      </c>
      <c r="J50" s="13">
        <v>183962</v>
      </c>
      <c r="K50" s="13">
        <v>117269</v>
      </c>
      <c r="L50" s="13">
        <v>234335</v>
      </c>
      <c r="M50" s="13">
        <v>225703</v>
      </c>
      <c r="N50" s="20">
        <f t="shared" si="0"/>
        <v>-3.6836153370175175</v>
      </c>
    </row>
    <row r="51" spans="1:14" x14ac:dyDescent="0.3">
      <c r="A51" s="13" t="s">
        <v>44</v>
      </c>
      <c r="B51" s="13">
        <v>7745</v>
      </c>
      <c r="C51" s="13">
        <v>9613</v>
      </c>
      <c r="D51" s="13">
        <v>11674</v>
      </c>
      <c r="E51" s="13">
        <v>8128</v>
      </c>
      <c r="F51" s="10">
        <v>7285</v>
      </c>
      <c r="G51" s="13">
        <v>4776</v>
      </c>
      <c r="H51" s="13">
        <v>7664</v>
      </c>
      <c r="I51" s="13">
        <v>5037</v>
      </c>
      <c r="J51" s="13">
        <v>4997</v>
      </c>
      <c r="K51" s="13">
        <v>14091</v>
      </c>
      <c r="L51" s="13">
        <v>6952</v>
      </c>
      <c r="M51" s="13">
        <v>9556</v>
      </c>
      <c r="N51" s="20">
        <f t="shared" si="0"/>
        <v>37.456846950517836</v>
      </c>
    </row>
    <row r="52" spans="1:14" x14ac:dyDescent="0.3">
      <c r="A52" s="13" t="s">
        <v>45</v>
      </c>
      <c r="B52" s="13">
        <v>33</v>
      </c>
      <c r="C52" s="13">
        <v>539</v>
      </c>
      <c r="D52" s="13">
        <v>185</v>
      </c>
      <c r="E52" s="13">
        <v>1157</v>
      </c>
      <c r="F52" s="13">
        <v>1663</v>
      </c>
      <c r="G52" s="13">
        <v>1033</v>
      </c>
      <c r="H52" s="13">
        <v>136</v>
      </c>
      <c r="I52" s="13">
        <v>40</v>
      </c>
      <c r="J52" s="13">
        <v>17</v>
      </c>
      <c r="K52" s="13">
        <v>13</v>
      </c>
      <c r="L52" s="13">
        <v>72</v>
      </c>
      <c r="M52" s="13">
        <v>79</v>
      </c>
      <c r="N52" s="20">
        <f t="shared" si="0"/>
        <v>9.7222222222222214</v>
      </c>
    </row>
    <row r="53" spans="1:14" x14ac:dyDescent="0.3">
      <c r="A53" s="13" t="s">
        <v>46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>
        <v>1505</v>
      </c>
      <c r="M53" s="13">
        <v>2140</v>
      </c>
      <c r="N53" s="20">
        <f t="shared" si="0"/>
        <v>42.192691029900331</v>
      </c>
    </row>
    <row r="54" spans="1:14" x14ac:dyDescent="0.3">
      <c r="A54" s="13" t="s">
        <v>47</v>
      </c>
      <c r="B54" s="13">
        <v>48860</v>
      </c>
      <c r="C54" s="13">
        <v>35641</v>
      </c>
      <c r="D54" s="13">
        <v>49462</v>
      </c>
      <c r="E54" s="13">
        <v>53528</v>
      </c>
      <c r="F54" s="13">
        <v>41805</v>
      </c>
      <c r="G54" s="13">
        <v>43288</v>
      </c>
      <c r="H54" s="13">
        <v>57667</v>
      </c>
      <c r="I54" s="13">
        <v>50722</v>
      </c>
      <c r="J54" s="13">
        <v>66296</v>
      </c>
      <c r="K54" s="13">
        <v>63403</v>
      </c>
      <c r="L54" s="13">
        <v>57103</v>
      </c>
      <c r="M54" s="13">
        <v>60738</v>
      </c>
      <c r="N54" s="20">
        <f t="shared" si="0"/>
        <v>6.365690068823004</v>
      </c>
    </row>
    <row r="55" spans="1:14" x14ac:dyDescent="0.3">
      <c r="A55" s="13" t="s">
        <v>48</v>
      </c>
      <c r="B55" s="13">
        <v>124059</v>
      </c>
      <c r="C55" s="13">
        <v>153370</v>
      </c>
      <c r="D55" s="13">
        <v>143879</v>
      </c>
      <c r="E55" s="13">
        <v>150792</v>
      </c>
      <c r="F55" s="13">
        <v>168689</v>
      </c>
      <c r="G55" s="13">
        <v>178924</v>
      </c>
      <c r="H55" s="13">
        <v>172440</v>
      </c>
      <c r="I55" s="13">
        <v>152104</v>
      </c>
      <c r="J55" s="13">
        <v>170682</v>
      </c>
      <c r="K55" s="13">
        <v>160772</v>
      </c>
      <c r="L55" s="13">
        <v>180800</v>
      </c>
      <c r="M55" s="13">
        <v>185888</v>
      </c>
      <c r="N55" s="20">
        <f t="shared" si="0"/>
        <v>2.8141592920353982</v>
      </c>
    </row>
    <row r="56" spans="1:14" x14ac:dyDescent="0.3">
      <c r="A56" s="13" t="s">
        <v>49</v>
      </c>
      <c r="B56" s="13">
        <v>211486</v>
      </c>
      <c r="C56" s="13">
        <v>258980</v>
      </c>
      <c r="D56" s="13">
        <v>232834</v>
      </c>
      <c r="E56" s="13">
        <v>273906</v>
      </c>
      <c r="F56" s="13">
        <v>308886</v>
      </c>
      <c r="G56" s="13">
        <v>365488</v>
      </c>
      <c r="H56" s="13">
        <v>359014</v>
      </c>
      <c r="I56" s="13">
        <v>324204</v>
      </c>
      <c r="J56" s="13">
        <v>369968</v>
      </c>
      <c r="K56" s="13">
        <v>403665</v>
      </c>
      <c r="L56" s="13">
        <v>424631</v>
      </c>
      <c r="M56" s="13">
        <v>430715</v>
      </c>
      <c r="N56" s="20">
        <f t="shared" si="0"/>
        <v>1.4327733961957558</v>
      </c>
    </row>
    <row r="57" spans="1:14" x14ac:dyDescent="0.3">
      <c r="A57" s="13" t="s">
        <v>50</v>
      </c>
      <c r="B57" s="13">
        <v>8804</v>
      </c>
      <c r="C57" s="13">
        <v>5895</v>
      </c>
      <c r="D57" s="13">
        <v>6720</v>
      </c>
      <c r="E57" s="13">
        <v>8099</v>
      </c>
      <c r="F57" s="13">
        <v>8104</v>
      </c>
      <c r="G57" s="13">
        <v>10252</v>
      </c>
      <c r="H57" s="13">
        <v>8302</v>
      </c>
      <c r="I57" s="13">
        <v>7504</v>
      </c>
      <c r="J57" s="13">
        <v>9255</v>
      </c>
      <c r="K57" s="13">
        <v>5269</v>
      </c>
      <c r="L57" s="13">
        <v>6945</v>
      </c>
      <c r="M57" s="13">
        <v>6549</v>
      </c>
      <c r="N57" s="20">
        <f t="shared" si="0"/>
        <v>-5.7019438444924404</v>
      </c>
    </row>
    <row r="58" spans="1:14" x14ac:dyDescent="0.3">
      <c r="A58" s="13" t="s">
        <v>51</v>
      </c>
      <c r="B58" s="13">
        <v>19231</v>
      </c>
      <c r="C58" s="13">
        <v>27122</v>
      </c>
      <c r="D58" s="13">
        <v>46209</v>
      </c>
      <c r="E58" s="13">
        <v>57071</v>
      </c>
      <c r="F58" s="13">
        <v>78552</v>
      </c>
      <c r="G58" s="13">
        <v>94751</v>
      </c>
      <c r="H58" s="13">
        <v>81619</v>
      </c>
      <c r="I58" s="13">
        <v>110032</v>
      </c>
      <c r="J58" s="13">
        <v>112450</v>
      </c>
      <c r="K58" s="13">
        <v>146778</v>
      </c>
      <c r="L58" s="13">
        <v>121231</v>
      </c>
      <c r="M58" s="13">
        <v>80324</v>
      </c>
      <c r="N58" s="20">
        <f t="shared" si="0"/>
        <v>-33.743019524709027</v>
      </c>
    </row>
    <row r="59" spans="1:14" x14ac:dyDescent="0.3">
      <c r="A59" s="13" t="s">
        <v>52</v>
      </c>
      <c r="B59" s="13">
        <v>37426</v>
      </c>
      <c r="C59" s="13">
        <v>43861</v>
      </c>
      <c r="D59" s="13">
        <v>34582</v>
      </c>
      <c r="E59" s="13">
        <v>33837</v>
      </c>
      <c r="F59" s="13">
        <v>58071</v>
      </c>
      <c r="G59" s="13">
        <v>64174</v>
      </c>
      <c r="H59" s="13">
        <v>53130</v>
      </c>
      <c r="I59" s="13">
        <v>59899</v>
      </c>
      <c r="J59" s="13">
        <v>69632</v>
      </c>
      <c r="K59" s="13">
        <v>81929</v>
      </c>
      <c r="L59" s="13">
        <v>67819</v>
      </c>
      <c r="M59" s="13">
        <v>79494</v>
      </c>
      <c r="N59" s="20">
        <f t="shared" si="0"/>
        <v>17.21493976614223</v>
      </c>
    </row>
    <row r="60" spans="1:14" x14ac:dyDescent="0.3">
      <c r="A60" s="13" t="s">
        <v>53</v>
      </c>
      <c r="B60" s="13">
        <v>138339</v>
      </c>
      <c r="C60" s="13">
        <v>135653</v>
      </c>
      <c r="D60" s="13">
        <v>111900</v>
      </c>
      <c r="E60" s="13">
        <v>111262</v>
      </c>
      <c r="F60" s="13">
        <v>84083</v>
      </c>
      <c r="G60" s="13">
        <v>90295</v>
      </c>
      <c r="H60" s="13">
        <v>97865</v>
      </c>
      <c r="I60" s="13">
        <v>113492</v>
      </c>
      <c r="J60" s="13">
        <v>114411</v>
      </c>
      <c r="K60" s="13">
        <v>110446</v>
      </c>
      <c r="L60" s="13">
        <v>122008</v>
      </c>
      <c r="M60" s="13">
        <v>142741</v>
      </c>
      <c r="N60" s="20">
        <f t="shared" si="0"/>
        <v>16.993147990295718</v>
      </c>
    </row>
    <row r="61" spans="1:14" ht="15" thickBot="1" x14ac:dyDescent="0.35">
      <c r="A61" s="11" t="s">
        <v>54</v>
      </c>
      <c r="B61" s="12">
        <f t="shared" ref="B61:K61" si="2">SUM(B32:B60)</f>
        <v>1359935</v>
      </c>
      <c r="C61" s="12">
        <f t="shared" si="2"/>
        <v>1357932</v>
      </c>
      <c r="D61" s="12">
        <f t="shared" si="2"/>
        <v>1403023</v>
      </c>
      <c r="E61" s="12">
        <f t="shared" si="2"/>
        <v>1604636</v>
      </c>
      <c r="F61" s="12">
        <f t="shared" si="2"/>
        <v>1709100</v>
      </c>
      <c r="G61" s="12">
        <f t="shared" si="2"/>
        <v>1855322</v>
      </c>
      <c r="H61" s="12">
        <f t="shared" si="2"/>
        <v>1776047</v>
      </c>
      <c r="I61" s="12">
        <f t="shared" si="2"/>
        <v>1855672</v>
      </c>
      <c r="J61" s="12">
        <f t="shared" si="2"/>
        <v>2031363</v>
      </c>
      <c r="K61" s="12">
        <f t="shared" si="2"/>
        <v>2041163</v>
      </c>
      <c r="L61" s="12">
        <f t="shared" ref="L61:M61" si="3">SUM(L32:L60)</f>
        <v>2257410</v>
      </c>
      <c r="M61" s="12">
        <f t="shared" si="3"/>
        <v>2237986</v>
      </c>
      <c r="N61" s="15">
        <f t="shared" si="0"/>
        <v>-0.86045512334932506</v>
      </c>
    </row>
    <row r="62" spans="1:14" ht="15.6" thickTop="1" thickBot="1" x14ac:dyDescent="0.35">
      <c r="A62" s="11" t="s">
        <v>55</v>
      </c>
      <c r="B62" s="12">
        <f t="shared" ref="B62:M62" si="4">+B61+B31</f>
        <v>2573635</v>
      </c>
      <c r="C62" s="12">
        <f t="shared" si="4"/>
        <v>2502972</v>
      </c>
      <c r="D62" s="12">
        <f t="shared" si="4"/>
        <v>2672226</v>
      </c>
      <c r="E62" s="12">
        <f t="shared" si="4"/>
        <v>2893190</v>
      </c>
      <c r="F62" s="12">
        <f t="shared" si="4"/>
        <v>3036115</v>
      </c>
      <c r="G62" s="12">
        <f t="shared" si="4"/>
        <v>3336299</v>
      </c>
      <c r="H62" s="12">
        <f t="shared" si="4"/>
        <v>3294643</v>
      </c>
      <c r="I62" s="12">
        <f t="shared" si="4"/>
        <v>3427323</v>
      </c>
      <c r="J62" s="12">
        <f t="shared" si="4"/>
        <v>3635433</v>
      </c>
      <c r="K62" s="12">
        <f t="shared" si="4"/>
        <v>3859502</v>
      </c>
      <c r="L62" s="12">
        <f t="shared" si="4"/>
        <v>4174857</v>
      </c>
      <c r="M62" s="12">
        <f t="shared" si="4"/>
        <v>4379757</v>
      </c>
      <c r="N62" s="15">
        <f t="shared" si="0"/>
        <v>4.9079525358593123</v>
      </c>
    </row>
    <row r="63" spans="1:14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</row>
  </sheetData>
  <printOptions horizontalCentered="1"/>
  <pageMargins left="0" right="0" top="0.39370078740157483" bottom="0.39370078740157483" header="0" footer="0"/>
  <pageSetup paperSize="9" scale="57" orientation="portrait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8F8-9A1A-4031-9EB5-426B21210586}">
  <dimension ref="A1"/>
  <sheetViews>
    <sheetView workbookViewId="0">
      <selection activeCell="L8" sqref="L8:M60"/>
    </sheetView>
  </sheetViews>
  <sheetFormatPr baseColWidth="10"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C9A-79D2-4530-87A5-79354DA69519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669D-7AC3-4F04-A179-3B53E5D3807D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evol-im-tm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2025-02-20T11:19:39Z</cp:lastPrinted>
  <dcterms:created xsi:type="dcterms:W3CDTF">2023-07-07T07:15:52Z</dcterms:created>
  <dcterms:modified xsi:type="dcterms:W3CDTF">2025-02-20T11:19:47Z</dcterms:modified>
</cp:coreProperties>
</file>