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Import/"/>
    </mc:Choice>
  </mc:AlternateContent>
  <xr:revisionPtr revIDLastSave="207" documentId="8_{FC0530EB-0F47-4A73-A988-0A92E90E5CD7}" xr6:coauthVersionLast="47" xr6:coauthVersionMax="47" xr10:uidLastSave="{8FDE53A6-0DEB-4486-87D0-10B5B148C5D4}"/>
  <bookViews>
    <workbookView xWindow="28680" yWindow="-120" windowWidth="29040" windowHeight="15720" activeTab="2" xr2:uid="{98357577-0C59-43CE-ADB2-F9711BA289E5}"/>
  </bookViews>
  <sheets>
    <sheet name="2022" sheetId="23" r:id="rId1"/>
    <sheet name="2023" sheetId="24" r:id="rId2"/>
    <sheet name="2024" sheetId="2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1" i="20" l="1"/>
  <c r="AE62" i="20" s="1"/>
  <c r="S62" i="24"/>
  <c r="O62" i="24"/>
  <c r="H62" i="24"/>
  <c r="C62" i="24"/>
  <c r="AE61" i="24"/>
  <c r="AE62" i="24" s="1"/>
  <c r="AB61" i="24"/>
  <c r="AA61" i="24"/>
  <c r="Z61" i="24"/>
  <c r="Z62" i="24" s="1"/>
  <c r="Y61" i="24"/>
  <c r="X61" i="24"/>
  <c r="W61" i="24"/>
  <c r="V61" i="24"/>
  <c r="V62" i="24" s="1"/>
  <c r="U61" i="24"/>
  <c r="U62" i="24" s="1"/>
  <c r="T61" i="24"/>
  <c r="S61" i="24"/>
  <c r="R61" i="24"/>
  <c r="Q61" i="24"/>
  <c r="P61" i="24"/>
  <c r="O61" i="24"/>
  <c r="N61" i="24"/>
  <c r="N62" i="24" s="1"/>
  <c r="M61" i="24"/>
  <c r="L61" i="24"/>
  <c r="K61" i="24"/>
  <c r="J61" i="24"/>
  <c r="J62" i="24" s="1"/>
  <c r="I61" i="24"/>
  <c r="H61" i="24"/>
  <c r="G61" i="24"/>
  <c r="F61" i="24"/>
  <c r="E61" i="24"/>
  <c r="D61" i="24"/>
  <c r="C61" i="24"/>
  <c r="B61" i="24"/>
  <c r="B62" i="24" s="1"/>
  <c r="AC60" i="24"/>
  <c r="AD60" i="24" s="1"/>
  <c r="AC59" i="24"/>
  <c r="AD59" i="24" s="1"/>
  <c r="AC58" i="24"/>
  <c r="AD58" i="24" s="1"/>
  <c r="AC57" i="24"/>
  <c r="AD57" i="24" s="1"/>
  <c r="AC56" i="24"/>
  <c r="AD56" i="24" s="1"/>
  <c r="AC55" i="24"/>
  <c r="AD55" i="24" s="1"/>
  <c r="AC54" i="24"/>
  <c r="AD54" i="24" s="1"/>
  <c r="AC53" i="24"/>
  <c r="AD53" i="24" s="1"/>
  <c r="AD52" i="24"/>
  <c r="AC52" i="24"/>
  <c r="AC51" i="24"/>
  <c r="AD51" i="24" s="1"/>
  <c r="AC50" i="24"/>
  <c r="AD50" i="24" s="1"/>
  <c r="AC49" i="24"/>
  <c r="AD49" i="24" s="1"/>
  <c r="AC48" i="24"/>
  <c r="AD48" i="24" s="1"/>
  <c r="AC47" i="24"/>
  <c r="AD47" i="24" s="1"/>
  <c r="AC46" i="24"/>
  <c r="AD46" i="24" s="1"/>
  <c r="AC45" i="24"/>
  <c r="AD45" i="24" s="1"/>
  <c r="AC44" i="24"/>
  <c r="AD44" i="24" s="1"/>
  <c r="AC43" i="24"/>
  <c r="AD43" i="24" s="1"/>
  <c r="AC42" i="24"/>
  <c r="AD42" i="24" s="1"/>
  <c r="AC41" i="24"/>
  <c r="AD41" i="24" s="1"/>
  <c r="AC40" i="24"/>
  <c r="AD40" i="24" s="1"/>
  <c r="AC39" i="24"/>
  <c r="AD39" i="24" s="1"/>
  <c r="AC38" i="24"/>
  <c r="AD38" i="24" s="1"/>
  <c r="AC37" i="24"/>
  <c r="AD37" i="24" s="1"/>
  <c r="AC36" i="24"/>
  <c r="AD36" i="24" s="1"/>
  <c r="AD35" i="24"/>
  <c r="AC35" i="24"/>
  <c r="AD34" i="24"/>
  <c r="AC34" i="24"/>
  <c r="AC33" i="24"/>
  <c r="AD33" i="24" s="1"/>
  <c r="AC32" i="24"/>
  <c r="AB31" i="24"/>
  <c r="AB62" i="24" s="1"/>
  <c r="AA31" i="24"/>
  <c r="AA62" i="24" s="1"/>
  <c r="Z31" i="24"/>
  <c r="Y31" i="24"/>
  <c r="X31" i="24"/>
  <c r="W31" i="24"/>
  <c r="V31" i="24"/>
  <c r="U31" i="24"/>
  <c r="T31" i="24"/>
  <c r="T62" i="24" s="1"/>
  <c r="S31" i="24"/>
  <c r="R31" i="24"/>
  <c r="R62" i="24" s="1"/>
  <c r="Q31" i="24"/>
  <c r="Q62" i="24" s="1"/>
  <c r="P31" i="24"/>
  <c r="P62" i="24" s="1"/>
  <c r="O31" i="24"/>
  <c r="N31" i="24"/>
  <c r="M31" i="24"/>
  <c r="L31" i="24"/>
  <c r="K31" i="24"/>
  <c r="J31" i="24"/>
  <c r="I31" i="24"/>
  <c r="H31" i="24"/>
  <c r="G31" i="24"/>
  <c r="F31" i="24"/>
  <c r="F62" i="24" s="1"/>
  <c r="E31" i="24"/>
  <c r="E62" i="24" s="1"/>
  <c r="D31" i="24"/>
  <c r="D62" i="24" s="1"/>
  <c r="C31" i="24"/>
  <c r="B31" i="24"/>
  <c r="AC30" i="24"/>
  <c r="AD30" i="24" s="1"/>
  <c r="AC29" i="24"/>
  <c r="AD29" i="24" s="1"/>
  <c r="AC28" i="24"/>
  <c r="AD28" i="24" s="1"/>
  <c r="AD27" i="24"/>
  <c r="AC27" i="24"/>
  <c r="AC26" i="24"/>
  <c r="AD26" i="24" s="1"/>
  <c r="AC25" i="24"/>
  <c r="AD25" i="24" s="1"/>
  <c r="AC24" i="24"/>
  <c r="AD24" i="24" s="1"/>
  <c r="AC23" i="24"/>
  <c r="AD23" i="24" s="1"/>
  <c r="AC22" i="24"/>
  <c r="AD22" i="24" s="1"/>
  <c r="AD21" i="24"/>
  <c r="AC21" i="24"/>
  <c r="AC20" i="24"/>
  <c r="AD20" i="24" s="1"/>
  <c r="AC19" i="24"/>
  <c r="AD19" i="24" s="1"/>
  <c r="AC18" i="24"/>
  <c r="AD18" i="24" s="1"/>
  <c r="AC17" i="24"/>
  <c r="AD17" i="24" s="1"/>
  <c r="AD16" i="24"/>
  <c r="AC16" i="24"/>
  <c r="AD15" i="24"/>
  <c r="AC15" i="24"/>
  <c r="AC14" i="24"/>
  <c r="AD14" i="24" s="1"/>
  <c r="AC13" i="24"/>
  <c r="AD13" i="24" s="1"/>
  <c r="AC12" i="24"/>
  <c r="AD12" i="24" s="1"/>
  <c r="AC11" i="24"/>
  <c r="AD11" i="24" s="1"/>
  <c r="AC10" i="24"/>
  <c r="AD10" i="24" s="1"/>
  <c r="AC9" i="24"/>
  <c r="AD9" i="24" s="1"/>
  <c r="AC8" i="24"/>
  <c r="AE62" i="23"/>
  <c r="AE61" i="23"/>
  <c r="AB61" i="23"/>
  <c r="AA61" i="23"/>
  <c r="Z61" i="23"/>
  <c r="Y61" i="23"/>
  <c r="X61" i="23"/>
  <c r="W61" i="23"/>
  <c r="V61" i="23"/>
  <c r="V62" i="23" s="1"/>
  <c r="U61" i="23"/>
  <c r="T61" i="23"/>
  <c r="T62" i="23" s="1"/>
  <c r="S61" i="23"/>
  <c r="R61" i="23"/>
  <c r="Q61" i="23"/>
  <c r="P61" i="23"/>
  <c r="P62" i="23" s="1"/>
  <c r="O61" i="23"/>
  <c r="O62" i="23" s="1"/>
  <c r="N61" i="23"/>
  <c r="M61" i="23"/>
  <c r="L61" i="23"/>
  <c r="K61" i="23"/>
  <c r="J61" i="23"/>
  <c r="J62" i="23" s="1"/>
  <c r="I61" i="23"/>
  <c r="H61" i="23"/>
  <c r="H62" i="23" s="1"/>
  <c r="G61" i="23"/>
  <c r="F61" i="23"/>
  <c r="F62" i="23" s="1"/>
  <c r="E61" i="23"/>
  <c r="D61" i="23"/>
  <c r="C61" i="23"/>
  <c r="C62" i="23" s="1"/>
  <c r="B61" i="23"/>
  <c r="AC60" i="23"/>
  <c r="AD60" i="23" s="1"/>
  <c r="AC59" i="23"/>
  <c r="AD59" i="23" s="1"/>
  <c r="AC58" i="23"/>
  <c r="AD58" i="23" s="1"/>
  <c r="AC57" i="23"/>
  <c r="AD57" i="23" s="1"/>
  <c r="AC56" i="23"/>
  <c r="AD56" i="23" s="1"/>
  <c r="AC55" i="23"/>
  <c r="AD55" i="23" s="1"/>
  <c r="AC54" i="23"/>
  <c r="AD54" i="23" s="1"/>
  <c r="AD53" i="23"/>
  <c r="AC53" i="23"/>
  <c r="AC52" i="23"/>
  <c r="AD52" i="23" s="1"/>
  <c r="AC51" i="23"/>
  <c r="AD51" i="23" s="1"/>
  <c r="AC50" i="23"/>
  <c r="AD50" i="23" s="1"/>
  <c r="AC49" i="23"/>
  <c r="AD49" i="23" s="1"/>
  <c r="AC48" i="23"/>
  <c r="AD48" i="23" s="1"/>
  <c r="AC47" i="23"/>
  <c r="AD47" i="23" s="1"/>
  <c r="AC46" i="23"/>
  <c r="AD46" i="23" s="1"/>
  <c r="AC45" i="23"/>
  <c r="AD45" i="23" s="1"/>
  <c r="AC44" i="23"/>
  <c r="AD44" i="23" s="1"/>
  <c r="AC43" i="23"/>
  <c r="AD43" i="23" s="1"/>
  <c r="AC42" i="23"/>
  <c r="AD42" i="23" s="1"/>
  <c r="AD41" i="23"/>
  <c r="AC41" i="23"/>
  <c r="AC40" i="23"/>
  <c r="AD40" i="23" s="1"/>
  <c r="AC39" i="23"/>
  <c r="AD39" i="23" s="1"/>
  <c r="AC38" i="23"/>
  <c r="AD38" i="23" s="1"/>
  <c r="AC37" i="23"/>
  <c r="AD37" i="23" s="1"/>
  <c r="AC36" i="23"/>
  <c r="AD36" i="23" s="1"/>
  <c r="AC35" i="23"/>
  <c r="AD35" i="23" s="1"/>
  <c r="AC34" i="23"/>
  <c r="AD34" i="23" s="1"/>
  <c r="AC33" i="23"/>
  <c r="AD33" i="23" s="1"/>
  <c r="AC32" i="23"/>
  <c r="AB31" i="23"/>
  <c r="AA31" i="23"/>
  <c r="Z31" i="23"/>
  <c r="Y31" i="23"/>
  <c r="X31" i="23"/>
  <c r="W31" i="23"/>
  <c r="V31" i="23"/>
  <c r="U31" i="23"/>
  <c r="T31" i="23"/>
  <c r="S31" i="23"/>
  <c r="R31" i="23"/>
  <c r="R62" i="23" s="1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C30" i="23"/>
  <c r="AD30" i="23" s="1"/>
  <c r="AC29" i="23"/>
  <c r="AD29" i="23" s="1"/>
  <c r="AC28" i="23"/>
  <c r="AD28" i="23" s="1"/>
  <c r="AC27" i="23"/>
  <c r="AD27" i="23" s="1"/>
  <c r="AD26" i="23"/>
  <c r="AC26" i="23"/>
  <c r="AC25" i="23"/>
  <c r="AD25" i="23" s="1"/>
  <c r="AC24" i="23"/>
  <c r="AD24" i="23" s="1"/>
  <c r="AC23" i="23"/>
  <c r="AD23" i="23" s="1"/>
  <c r="AC22" i="23"/>
  <c r="AD22" i="23" s="1"/>
  <c r="AC21" i="23"/>
  <c r="AD21" i="23" s="1"/>
  <c r="AC20" i="23"/>
  <c r="AD20" i="23" s="1"/>
  <c r="AC19" i="23"/>
  <c r="AD19" i="23" s="1"/>
  <c r="AC18" i="23"/>
  <c r="AD18" i="23" s="1"/>
  <c r="AC17" i="23"/>
  <c r="AD17" i="23" s="1"/>
  <c r="AD16" i="23"/>
  <c r="AC16" i="23"/>
  <c r="AC15" i="23"/>
  <c r="AD15" i="23" s="1"/>
  <c r="AC14" i="23"/>
  <c r="AD14" i="23" s="1"/>
  <c r="AC13" i="23"/>
  <c r="AD13" i="23" s="1"/>
  <c r="AC12" i="23"/>
  <c r="AD12" i="23" s="1"/>
  <c r="AD11" i="23"/>
  <c r="AC11" i="23"/>
  <c r="AD10" i="23"/>
  <c r="AC10" i="23"/>
  <c r="AC9" i="23"/>
  <c r="AD9" i="23" s="1"/>
  <c r="AD8" i="23"/>
  <c r="AC8" i="23"/>
  <c r="G62" i="24" l="1"/>
  <c r="AC61" i="24"/>
  <c r="AC31" i="24"/>
  <c r="AC62" i="24" s="1"/>
  <c r="I62" i="24"/>
  <c r="L62" i="24"/>
  <c r="X62" i="24"/>
  <c r="K62" i="24"/>
  <c r="W62" i="24"/>
  <c r="M62" i="24"/>
  <c r="Y62" i="24"/>
  <c r="D62" i="23"/>
  <c r="AB62" i="23"/>
  <c r="E62" i="23"/>
  <c r="Q62" i="23"/>
  <c r="AA62" i="23"/>
  <c r="AC61" i="23"/>
  <c r="G62" i="23"/>
  <c r="S62" i="23"/>
  <c r="K62" i="23"/>
  <c r="M62" i="23"/>
  <c r="Y62" i="23"/>
  <c r="B62" i="23"/>
  <c r="N62" i="23"/>
  <c r="Z62" i="23"/>
  <c r="I62" i="23"/>
  <c r="U62" i="23"/>
  <c r="W62" i="23"/>
  <c r="L62" i="23"/>
  <c r="X62" i="23"/>
  <c r="AD8" i="24"/>
  <c r="AD31" i="24" s="1"/>
  <c r="AD32" i="24"/>
  <c r="AD61" i="24" s="1"/>
  <c r="AD62" i="24" s="1"/>
  <c r="AD31" i="23"/>
  <c r="AC31" i="23"/>
  <c r="AC62" i="23" s="1"/>
  <c r="AD32" i="23"/>
  <c r="AD61" i="23" s="1"/>
  <c r="AD62" i="23" s="1"/>
  <c r="AB61" i="20" l="1"/>
  <c r="AA61" i="20"/>
  <c r="Z61" i="20"/>
  <c r="Z62" i="20" s="1"/>
  <c r="Y61" i="20"/>
  <c r="X61" i="20"/>
  <c r="W61" i="20"/>
  <c r="V61" i="20"/>
  <c r="U61" i="20"/>
  <c r="U62" i="20" s="1"/>
  <c r="T61" i="20"/>
  <c r="T62" i="20" s="1"/>
  <c r="S61" i="20"/>
  <c r="R61" i="20"/>
  <c r="R62" i="20" s="1"/>
  <c r="Q61" i="20"/>
  <c r="P61" i="20"/>
  <c r="O61" i="20"/>
  <c r="N61" i="20"/>
  <c r="M61" i="20"/>
  <c r="M62" i="20" s="1"/>
  <c r="L61" i="20"/>
  <c r="L62" i="20" s="1"/>
  <c r="K61" i="20"/>
  <c r="J61" i="20"/>
  <c r="J62" i="20" s="1"/>
  <c r="I61" i="20"/>
  <c r="H61" i="20"/>
  <c r="G61" i="20"/>
  <c r="F61" i="20"/>
  <c r="E61" i="20"/>
  <c r="D61" i="20"/>
  <c r="C61" i="20"/>
  <c r="B61" i="20"/>
  <c r="B62" i="20" s="1"/>
  <c r="AC60" i="20"/>
  <c r="AD60" i="20" s="1"/>
  <c r="AC59" i="20"/>
  <c r="AD59" i="20" s="1"/>
  <c r="AC58" i="20"/>
  <c r="AD58" i="20" s="1"/>
  <c r="AC57" i="20"/>
  <c r="AD57" i="20" s="1"/>
  <c r="AC56" i="20"/>
  <c r="AD56" i="20" s="1"/>
  <c r="AC55" i="20"/>
  <c r="AD55" i="20" s="1"/>
  <c r="AC54" i="20"/>
  <c r="AD54" i="20" s="1"/>
  <c r="AC53" i="20"/>
  <c r="AD53" i="20" s="1"/>
  <c r="AC52" i="20"/>
  <c r="AD52" i="20" s="1"/>
  <c r="AC51" i="20"/>
  <c r="AD51" i="20" s="1"/>
  <c r="AC50" i="20"/>
  <c r="AD50" i="20" s="1"/>
  <c r="AC49" i="20"/>
  <c r="AD49" i="20" s="1"/>
  <c r="AC48" i="20"/>
  <c r="AD48" i="20" s="1"/>
  <c r="AC47" i="20"/>
  <c r="AD47" i="20" s="1"/>
  <c r="AD46" i="20"/>
  <c r="AC46" i="20"/>
  <c r="AC45" i="20"/>
  <c r="AD45" i="20" s="1"/>
  <c r="AC44" i="20"/>
  <c r="AD44" i="20" s="1"/>
  <c r="AC43" i="20"/>
  <c r="AD43" i="20" s="1"/>
  <c r="AC42" i="20"/>
  <c r="AD42" i="20" s="1"/>
  <c r="AC41" i="20"/>
  <c r="AD41" i="20" s="1"/>
  <c r="AC40" i="20"/>
  <c r="AD40" i="20" s="1"/>
  <c r="AC39" i="20"/>
  <c r="AD39" i="20" s="1"/>
  <c r="AC38" i="20"/>
  <c r="AD38" i="20" s="1"/>
  <c r="AC37" i="20"/>
  <c r="AD37" i="20" s="1"/>
  <c r="AC36" i="20"/>
  <c r="AD36" i="20" s="1"/>
  <c r="AC35" i="20"/>
  <c r="AD35" i="20" s="1"/>
  <c r="AC34" i="20"/>
  <c r="AD34" i="20" s="1"/>
  <c r="AC33" i="20"/>
  <c r="AD32" i="20"/>
  <c r="AC32" i="20"/>
  <c r="AB31" i="20"/>
  <c r="AA31" i="20"/>
  <c r="Z31" i="20"/>
  <c r="Y31" i="20"/>
  <c r="X31" i="20"/>
  <c r="W31" i="20"/>
  <c r="W62" i="20" s="1"/>
  <c r="V31" i="20"/>
  <c r="U31" i="20"/>
  <c r="T31" i="20"/>
  <c r="S31" i="20"/>
  <c r="R31" i="20"/>
  <c r="Q31" i="20"/>
  <c r="P31" i="20"/>
  <c r="O31" i="20"/>
  <c r="O62" i="20" s="1"/>
  <c r="N31" i="20"/>
  <c r="M31" i="20"/>
  <c r="L31" i="20"/>
  <c r="K31" i="20"/>
  <c r="J31" i="20"/>
  <c r="I31" i="20"/>
  <c r="H31" i="20"/>
  <c r="G31" i="20"/>
  <c r="G62" i="20" s="1"/>
  <c r="F31" i="20"/>
  <c r="E31" i="20"/>
  <c r="D31" i="20"/>
  <c r="C31" i="20"/>
  <c r="B31" i="20"/>
  <c r="AC30" i="20"/>
  <c r="AD30" i="20" s="1"/>
  <c r="AC29" i="20"/>
  <c r="AD29" i="20" s="1"/>
  <c r="AC28" i="20"/>
  <c r="AD28" i="20" s="1"/>
  <c r="AC27" i="20"/>
  <c r="AD27" i="20" s="1"/>
  <c r="AC26" i="20"/>
  <c r="AD26" i="20" s="1"/>
  <c r="AC25" i="20"/>
  <c r="AD25" i="20" s="1"/>
  <c r="AC24" i="20"/>
  <c r="AD24" i="20" s="1"/>
  <c r="AC23" i="20"/>
  <c r="AD23" i="20" s="1"/>
  <c r="AC22" i="20"/>
  <c r="AD22" i="20" s="1"/>
  <c r="AC21" i="20"/>
  <c r="AD21" i="20" s="1"/>
  <c r="AC20" i="20"/>
  <c r="AD20" i="20" s="1"/>
  <c r="AC19" i="20"/>
  <c r="AD19" i="20" s="1"/>
  <c r="AC18" i="20"/>
  <c r="AD18" i="20" s="1"/>
  <c r="AC17" i="20"/>
  <c r="AD17" i="20" s="1"/>
  <c r="AC16" i="20"/>
  <c r="AD16" i="20" s="1"/>
  <c r="AC15" i="20"/>
  <c r="AD15" i="20" s="1"/>
  <c r="AC14" i="20"/>
  <c r="AD14" i="20" s="1"/>
  <c r="AC13" i="20"/>
  <c r="AD13" i="20" s="1"/>
  <c r="AC12" i="20"/>
  <c r="AD12" i="20" s="1"/>
  <c r="AC11" i="20"/>
  <c r="AD11" i="20" s="1"/>
  <c r="AC10" i="20"/>
  <c r="AD10" i="20" s="1"/>
  <c r="AC9" i="20"/>
  <c r="AD9" i="20" s="1"/>
  <c r="AC8" i="20"/>
  <c r="AD8" i="20" s="1"/>
  <c r="E62" i="20" l="1"/>
  <c r="AC61" i="20"/>
  <c r="I62" i="20"/>
  <c r="Q62" i="20"/>
  <c r="Y62" i="20"/>
  <c r="X62" i="20"/>
  <c r="H62" i="20"/>
  <c r="D62" i="20"/>
  <c r="AB62" i="20"/>
  <c r="P62" i="20"/>
  <c r="C62" i="20"/>
  <c r="K62" i="20"/>
  <c r="S62" i="20"/>
  <c r="AA62" i="20"/>
  <c r="F62" i="20"/>
  <c r="N62" i="20"/>
  <c r="V62" i="20"/>
  <c r="AD31" i="20"/>
  <c r="AD33" i="20"/>
  <c r="AD61" i="20" s="1"/>
  <c r="AC31" i="20"/>
  <c r="AC62" i="20" s="1"/>
  <c r="AD62" i="20" l="1"/>
</calcChain>
</file>

<file path=xl/sharedStrings.xml><?xml version="1.0" encoding="utf-8"?>
<sst xmlns="http://schemas.openxmlformats.org/spreadsheetml/2006/main" count="267" uniqueCount="93">
  <si>
    <t>AÑO 2022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</si>
  <si>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</si>
  <si>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</si>
  <si>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</si>
  <si>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</si>
  <si>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</si>
  <si>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</si>
  <si>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</si>
  <si>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</si>
  <si>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</si>
  <si>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</si>
  <si>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</si>
  <si>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</si>
  <si>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</si>
  <si>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</si>
  <si>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</si>
  <si>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</si>
  <si>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</si>
  <si>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</si>
  <si>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</si>
  <si>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</si>
  <si>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</si>
  <si>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</si>
  <si>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</si>
  <si>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</si>
  <si>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</si>
  <si>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</si>
  <si>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</si>
  <si>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</si>
  <si>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</si>
  <si>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</si>
  <si>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</si>
  <si>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</si>
  <si>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</si>
  <si>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</si>
  <si>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</si>
  <si>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</si>
  <si>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</si>
  <si>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</si>
  <si>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</si>
  <si>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</si>
  <si>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</si>
  <si>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</si>
  <si>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</si>
  <si>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</si>
  <si>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</si>
  <si>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</si>
  <si>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</si>
  <si>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</si>
  <si>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</si>
  <si>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</si>
  <si>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</si>
  <si>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</si>
  <si>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</si>
  <si>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</si>
  <si>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</si>
  <si>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</si>
  <si>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</si>
  <si>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UE-27</t>
  </si>
  <si>
    <t>ExtraUE-27</t>
  </si>
  <si>
    <t>Alemania</t>
  </si>
  <si>
    <t>Austria</t>
  </si>
  <si>
    <t>Bélgica</t>
  </si>
  <si>
    <t>Bulgaria</t>
  </si>
  <si>
    <t>Chipre</t>
  </si>
  <si>
    <t>Croacia</t>
  </si>
  <si>
    <t>Dinam</t>
  </si>
  <si>
    <t>Eslovaquia</t>
  </si>
  <si>
    <t>Eslovenia</t>
  </si>
  <si>
    <t>Estonia</t>
  </si>
  <si>
    <t>Finland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</si>
  <si>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</si>
  <si>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</si>
  <si>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</si>
  <si>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</si>
  <si>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</si>
  <si>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</si>
  <si>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</si>
  <si>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</si>
  <si>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</t>
  </si>
  <si>
    <t>Malta</t>
  </si>
  <si>
    <t>P.Bajos</t>
  </si>
  <si>
    <t>Polonia</t>
  </si>
  <si>
    <t>Portugal</t>
  </si>
  <si>
    <t>R.Checa</t>
  </si>
  <si>
    <t>Rumanía</t>
  </si>
  <si>
    <t>Suecia</t>
  </si>
  <si>
    <t>MILES DE EUROS</t>
  </si>
  <si>
    <t>IMPORTACIONES ESPAÑOLAS DE FRUTAS Y HORTALIZAS FRESCAS POR PAÍSES ORIGEN UE-27</t>
  </si>
  <si>
    <t>AÑO 2023</t>
  </si>
  <si>
    <t>AÑO 2024</t>
  </si>
  <si>
    <t>TONELADAS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</si>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</sst>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  <xf numFmtId="0" fontId="11" fillId="0" borderId="0" xfId="1" applyFont="1"/>
    <xf numFmtId="0" fontId="6" fillId="0" borderId="0" xfId="1" applyFont="1"/>
    <xf numFmtId="3" fontId="12" fillId="0" borderId="0" xfId="3" applyNumberFormat="1" applyFont="1" applyFill="1" applyBorder="1"/>
    <xf numFmtId="0" fontId="10" fillId="0" borderId="0" xfId="0" applyFon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DA6A-FEB9-4C51-AAE7-D7DC83FB3756}">
  <sheetPr>
    <pageSetUpPr fitToPage="1"/>
  </sheetPr>
  <dimension ref="A3:AF64"/>
  <sheetViews>
    <sheetView workbookViewId="0">
      <selection activeCell="C5" sqref="C5"/>
    </sheetView>
  </sheetViews>
  <sheetFormatPr baseColWidth="10" defaultRowHeight="14.4" x14ac:dyDescent="0.3"/>
  <cols>
    <col min="1" max="1" width="21.6640625" customWidth="1"/>
    <col min="2" max="2" width="9.109375" bestFit="1" customWidth="1"/>
    <col min="3" max="4" width="7.5546875" bestFit="1" customWidth="1"/>
    <col min="5" max="5" width="7.77734375" bestFit="1" customWidth="1"/>
    <col min="6" max="6" width="6.44140625" bestFit="1" customWidth="1"/>
    <col min="7" max="7" width="7.21875" bestFit="1" customWidth="1"/>
    <col min="8" max="8" width="7.5546875" bestFit="1" customWidth="1"/>
    <col min="9" max="9" width="10" bestFit="1" customWidth="1"/>
    <col min="10" max="10" width="8.88671875" bestFit="1" customWidth="1"/>
    <col min="11" max="11" width="7.109375" bestFit="1" customWidth="1"/>
    <col min="12" max="12" width="7.5546875" bestFit="1" customWidth="1"/>
    <col min="13" max="13" width="9.109375" bestFit="1" customWidth="1"/>
    <col min="14" max="14" width="6.5546875" bestFit="1" customWidth="1"/>
    <col min="15" max="15" width="7.5546875" bestFit="1" customWidth="1"/>
    <col min="16" max="16" width="6.88671875" bestFit="1" customWidth="1"/>
    <col min="17" max="17" width="7.44140625" bestFit="1" customWidth="1"/>
    <col min="18" max="18" width="7.5546875" bestFit="1" customWidth="1"/>
    <col min="19" max="19" width="7.21875" bestFit="1" customWidth="1"/>
    <col min="20" max="21" width="7.6640625" bestFit="1" customWidth="1"/>
    <col min="22" max="22" width="5.88671875" bestFit="1" customWidth="1"/>
    <col min="23" max="24" width="7.5546875" bestFit="1" customWidth="1"/>
    <col min="25" max="25" width="8.109375" bestFit="1" customWidth="1"/>
    <col min="26" max="26" width="7.77734375" bestFit="1" customWidth="1"/>
    <col min="27" max="27" width="8.44140625" bestFit="1" customWidth="1"/>
    <col min="28" max="28" width="7.5546875" bestFit="1" customWidth="1"/>
    <col min="29" max="29" width="9.109375" style="19" bestFit="1" customWidth="1"/>
    <col min="30" max="30" width="9.6640625" style="19" customWidth="1"/>
    <col min="31" max="31" width="12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91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78</v>
      </c>
      <c r="U7" s="7" t="s">
        <v>79</v>
      </c>
      <c r="V7" s="7" t="s">
        <v>80</v>
      </c>
      <c r="W7" s="7" t="s">
        <v>81</v>
      </c>
      <c r="X7" s="7" t="s">
        <v>82</v>
      </c>
      <c r="Y7" s="7" t="s">
        <v>83</v>
      </c>
      <c r="Z7" s="7" t="s">
        <v>84</v>
      </c>
      <c r="AA7" s="7" t="s">
        <v>85</v>
      </c>
      <c r="AB7" s="7" t="s">
        <v>86</v>
      </c>
      <c r="AC7" s="7" t="s">
        <v>58</v>
      </c>
      <c r="AD7" s="7" t="s">
        <v>59</v>
      </c>
      <c r="AE7" s="7" t="s">
        <v>1</v>
      </c>
    </row>
    <row r="8" spans="1:32" ht="15" thickTop="1" x14ac:dyDescent="0.3">
      <c r="A8" s="8" t="s">
        <v>2</v>
      </c>
      <c r="B8" s="9">
        <v>147</v>
      </c>
      <c r="C8" s="9">
        <v>0</v>
      </c>
      <c r="D8" s="9">
        <v>19</v>
      </c>
      <c r="E8" s="9">
        <v>0</v>
      </c>
      <c r="F8" s="9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4</v>
      </c>
      <c r="N8" s="9">
        <v>0</v>
      </c>
      <c r="O8" s="9">
        <v>0</v>
      </c>
      <c r="P8" s="9">
        <v>0</v>
      </c>
      <c r="Q8" s="9"/>
      <c r="R8" s="9">
        <v>36</v>
      </c>
      <c r="S8" s="9"/>
      <c r="T8" s="9"/>
      <c r="U8" s="9">
        <v>0</v>
      </c>
      <c r="V8" s="9">
        <v>0</v>
      </c>
      <c r="W8" s="9">
        <v>79</v>
      </c>
      <c r="X8" s="9">
        <v>0</v>
      </c>
      <c r="Y8" s="9">
        <v>2</v>
      </c>
      <c r="Z8" s="9">
        <v>0</v>
      </c>
      <c r="AA8" s="9">
        <v>0</v>
      </c>
      <c r="AB8" s="9">
        <v>0</v>
      </c>
      <c r="AC8" s="18">
        <f>SUM(B8:AB8)</f>
        <v>287</v>
      </c>
      <c r="AD8" s="18">
        <f>+AE8-AC8</f>
        <v>0</v>
      </c>
      <c r="AE8" s="10">
        <v>287</v>
      </c>
      <c r="AF8" s="15"/>
    </row>
    <row r="9" spans="1:32" x14ac:dyDescent="0.3">
      <c r="A9" s="8" t="s">
        <v>3</v>
      </c>
      <c r="B9" s="9">
        <v>130</v>
      </c>
      <c r="C9" s="9">
        <v>0</v>
      </c>
      <c r="D9" s="9">
        <v>583</v>
      </c>
      <c r="E9" s="9">
        <v>0</v>
      </c>
      <c r="F9" s="9"/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1183</v>
      </c>
      <c r="N9" s="9">
        <v>0</v>
      </c>
      <c r="O9" s="9">
        <v>0</v>
      </c>
      <c r="P9" s="9">
        <v>0</v>
      </c>
      <c r="Q9" s="9">
        <v>0</v>
      </c>
      <c r="R9" s="9">
        <v>847</v>
      </c>
      <c r="S9" s="9">
        <v>0</v>
      </c>
      <c r="T9" s="9">
        <v>0</v>
      </c>
      <c r="U9" s="9">
        <v>0</v>
      </c>
      <c r="V9" s="9">
        <v>0</v>
      </c>
      <c r="W9" s="9">
        <v>757</v>
      </c>
      <c r="X9" s="9">
        <v>0</v>
      </c>
      <c r="Y9" s="9">
        <v>911</v>
      </c>
      <c r="Z9" s="9">
        <v>0</v>
      </c>
      <c r="AA9" s="9">
        <v>0</v>
      </c>
      <c r="AB9" s="9">
        <v>0</v>
      </c>
      <c r="AC9" s="18">
        <f t="shared" ref="AC9:AC30" si="0">SUM(B9:AB9)</f>
        <v>4411</v>
      </c>
      <c r="AD9" s="18">
        <f t="shared" ref="AD9:AD30" si="1">+AE9-AC9</f>
        <v>5537</v>
      </c>
      <c r="AE9" s="10">
        <v>9948</v>
      </c>
    </row>
    <row r="10" spans="1:32" x14ac:dyDescent="0.3">
      <c r="A10" s="8" t="s">
        <v>4</v>
      </c>
      <c r="B10" s="9">
        <v>6</v>
      </c>
      <c r="C10" s="9">
        <v>0</v>
      </c>
      <c r="D10" s="9">
        <v>18</v>
      </c>
      <c r="E10" s="9">
        <v>0</v>
      </c>
      <c r="F10" s="9"/>
      <c r="G10" s="9">
        <v>0</v>
      </c>
      <c r="H10" s="9">
        <v>0</v>
      </c>
      <c r="I10" s="9"/>
      <c r="J10" s="9">
        <v>0</v>
      </c>
      <c r="K10" s="9">
        <v>0</v>
      </c>
      <c r="L10" s="9"/>
      <c r="M10" s="9">
        <v>201</v>
      </c>
      <c r="N10" s="9">
        <v>0</v>
      </c>
      <c r="O10" s="9">
        <v>0</v>
      </c>
      <c r="P10" s="9">
        <v>0</v>
      </c>
      <c r="Q10" s="9"/>
      <c r="R10" s="9">
        <v>56</v>
      </c>
      <c r="S10" s="9"/>
      <c r="T10" s="9"/>
      <c r="U10" s="9">
        <v>0</v>
      </c>
      <c r="V10" s="9"/>
      <c r="W10" s="9">
        <v>8</v>
      </c>
      <c r="X10" s="9">
        <v>0</v>
      </c>
      <c r="Y10" s="9">
        <v>2</v>
      </c>
      <c r="Z10" s="9">
        <v>0</v>
      </c>
      <c r="AA10" s="9">
        <v>0</v>
      </c>
      <c r="AB10" s="9">
        <v>0</v>
      </c>
      <c r="AC10" s="18">
        <f t="shared" si="0"/>
        <v>291</v>
      </c>
      <c r="AD10" s="18">
        <f t="shared" si="1"/>
        <v>0</v>
      </c>
      <c r="AE10" s="10">
        <v>291</v>
      </c>
    </row>
    <row r="11" spans="1:32" x14ac:dyDescent="0.3">
      <c r="A11" s="8" t="s">
        <v>5</v>
      </c>
      <c r="B11" s="9">
        <v>525</v>
      </c>
      <c r="C11" s="9">
        <v>0</v>
      </c>
      <c r="D11" s="9">
        <v>55</v>
      </c>
      <c r="E11" s="9">
        <v>0</v>
      </c>
      <c r="F11" s="9"/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131</v>
      </c>
      <c r="N11" s="9">
        <v>0</v>
      </c>
      <c r="O11" s="9">
        <v>0</v>
      </c>
      <c r="P11" s="9">
        <v>8</v>
      </c>
      <c r="Q11" s="9"/>
      <c r="R11" s="9">
        <v>13</v>
      </c>
      <c r="S11" s="9">
        <v>0</v>
      </c>
      <c r="T11" s="9">
        <v>3</v>
      </c>
      <c r="U11" s="9">
        <v>0</v>
      </c>
      <c r="V11" s="9">
        <v>0</v>
      </c>
      <c r="W11" s="9">
        <v>191</v>
      </c>
      <c r="X11" s="9">
        <v>87</v>
      </c>
      <c r="Y11" s="9">
        <v>0</v>
      </c>
      <c r="Z11" s="9">
        <v>0</v>
      </c>
      <c r="AA11" s="9">
        <v>0</v>
      </c>
      <c r="AB11" s="9">
        <v>0</v>
      </c>
      <c r="AC11" s="18">
        <f t="shared" si="0"/>
        <v>1013</v>
      </c>
      <c r="AD11" s="18">
        <f t="shared" si="1"/>
        <v>4</v>
      </c>
      <c r="AE11" s="10">
        <v>1017</v>
      </c>
    </row>
    <row r="12" spans="1:32" x14ac:dyDescent="0.3">
      <c r="A12" s="8" t="s">
        <v>6</v>
      </c>
      <c r="B12" s="9">
        <v>31</v>
      </c>
      <c r="C12" s="9">
        <v>1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369</v>
      </c>
      <c r="N12" s="9">
        <v>7</v>
      </c>
      <c r="O12" s="9">
        <v>16</v>
      </c>
      <c r="P12" s="9">
        <v>53</v>
      </c>
      <c r="Q12" s="9"/>
      <c r="R12" s="9">
        <v>70</v>
      </c>
      <c r="S12" s="9">
        <v>0</v>
      </c>
      <c r="T12" s="9">
        <v>1</v>
      </c>
      <c r="U12" s="9">
        <v>0</v>
      </c>
      <c r="V12" s="9">
        <v>0</v>
      </c>
      <c r="W12" s="9">
        <v>644</v>
      </c>
      <c r="X12" s="9">
        <v>27</v>
      </c>
      <c r="Y12" s="9">
        <v>286</v>
      </c>
      <c r="Z12" s="9">
        <v>11</v>
      </c>
      <c r="AA12" s="9">
        <v>0</v>
      </c>
      <c r="AB12" s="9">
        <v>2</v>
      </c>
      <c r="AC12" s="18">
        <f t="shared" si="0"/>
        <v>1519</v>
      </c>
      <c r="AD12" s="18">
        <f t="shared" si="1"/>
        <v>312</v>
      </c>
      <c r="AE12" s="10">
        <v>1831</v>
      </c>
    </row>
    <row r="13" spans="1:32" x14ac:dyDescent="0.3">
      <c r="A13" s="8" t="s">
        <v>7</v>
      </c>
      <c r="B13" s="9">
        <v>66</v>
      </c>
      <c r="C13" s="9">
        <v>9</v>
      </c>
      <c r="D13" s="9">
        <v>10</v>
      </c>
      <c r="E13" s="9">
        <v>0</v>
      </c>
      <c r="F13" s="9">
        <v>0</v>
      </c>
      <c r="G13" s="9">
        <v>15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620</v>
      </c>
      <c r="N13" s="9">
        <v>1</v>
      </c>
      <c r="O13" s="9">
        <v>0</v>
      </c>
      <c r="P13" s="9">
        <v>9</v>
      </c>
      <c r="Q13" s="9"/>
      <c r="R13" s="9">
        <v>160</v>
      </c>
      <c r="S13" s="9">
        <v>0</v>
      </c>
      <c r="T13" s="9">
        <v>5</v>
      </c>
      <c r="U13" s="9">
        <v>0</v>
      </c>
      <c r="V13" s="9">
        <v>0</v>
      </c>
      <c r="W13" s="9">
        <v>343</v>
      </c>
      <c r="X13" s="9">
        <v>34</v>
      </c>
      <c r="Y13" s="9">
        <v>3899</v>
      </c>
      <c r="Z13" s="9">
        <v>3</v>
      </c>
      <c r="AA13" s="9">
        <v>9</v>
      </c>
      <c r="AB13" s="9">
        <v>2</v>
      </c>
      <c r="AC13" s="18">
        <f t="shared" si="0"/>
        <v>5185</v>
      </c>
      <c r="AD13" s="18">
        <f t="shared" si="1"/>
        <v>13872</v>
      </c>
      <c r="AE13" s="10">
        <v>19057</v>
      </c>
    </row>
    <row r="14" spans="1:32" x14ac:dyDescent="0.3">
      <c r="A14" s="8" t="s">
        <v>8</v>
      </c>
      <c r="B14" s="9">
        <v>87</v>
      </c>
      <c r="C14" s="9">
        <v>0</v>
      </c>
      <c r="D14" s="9">
        <v>27</v>
      </c>
      <c r="E14" s="9">
        <v>0</v>
      </c>
      <c r="F14" s="9"/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215</v>
      </c>
      <c r="N14" s="9">
        <v>0</v>
      </c>
      <c r="O14" s="9">
        <v>0</v>
      </c>
      <c r="P14" s="9">
        <v>3</v>
      </c>
      <c r="Q14" s="9"/>
      <c r="R14" s="9">
        <v>191</v>
      </c>
      <c r="S14" s="9">
        <v>0</v>
      </c>
      <c r="T14" s="9">
        <v>0</v>
      </c>
      <c r="U14" s="9">
        <v>0</v>
      </c>
      <c r="V14" s="9">
        <v>0</v>
      </c>
      <c r="W14" s="9">
        <v>457</v>
      </c>
      <c r="X14" s="9">
        <v>54</v>
      </c>
      <c r="Y14" s="9">
        <v>1961</v>
      </c>
      <c r="Z14" s="9">
        <v>0</v>
      </c>
      <c r="AA14" s="9">
        <v>0</v>
      </c>
      <c r="AB14" s="9">
        <v>2</v>
      </c>
      <c r="AC14" s="18">
        <f t="shared" si="0"/>
        <v>2997</v>
      </c>
      <c r="AD14" s="18">
        <f t="shared" si="1"/>
        <v>4841</v>
      </c>
      <c r="AE14" s="10">
        <v>7838</v>
      </c>
    </row>
    <row r="15" spans="1:32" x14ac:dyDescent="0.3">
      <c r="A15" s="8" t="s">
        <v>9</v>
      </c>
      <c r="B15" s="9">
        <v>509</v>
      </c>
      <c r="C15" s="9">
        <v>255</v>
      </c>
      <c r="D15" s="9">
        <v>59</v>
      </c>
      <c r="E15" s="9">
        <v>0</v>
      </c>
      <c r="F15" s="9">
        <v>45</v>
      </c>
      <c r="G15" s="9">
        <v>0</v>
      </c>
      <c r="H15" s="9">
        <v>0</v>
      </c>
      <c r="I15" s="9"/>
      <c r="J15" s="9">
        <v>0</v>
      </c>
      <c r="K15" s="9">
        <v>0</v>
      </c>
      <c r="L15" s="9">
        <v>0</v>
      </c>
      <c r="M15" s="9">
        <v>4026</v>
      </c>
      <c r="N15" s="9">
        <v>0</v>
      </c>
      <c r="O15" s="9">
        <v>0</v>
      </c>
      <c r="P15" s="9">
        <v>0</v>
      </c>
      <c r="Q15" s="9"/>
      <c r="R15" s="9">
        <v>352</v>
      </c>
      <c r="S15" s="9">
        <v>0</v>
      </c>
      <c r="T15" s="9">
        <v>0</v>
      </c>
      <c r="U15" s="9">
        <v>0</v>
      </c>
      <c r="V15" s="9">
        <v>0</v>
      </c>
      <c r="W15" s="9">
        <v>8252</v>
      </c>
      <c r="X15" s="9">
        <v>32</v>
      </c>
      <c r="Y15" s="9">
        <v>3161</v>
      </c>
      <c r="Z15" s="9">
        <v>0</v>
      </c>
      <c r="AA15" s="9">
        <v>0</v>
      </c>
      <c r="AB15" s="9">
        <v>0</v>
      </c>
      <c r="AC15" s="18">
        <f t="shared" si="0"/>
        <v>16691</v>
      </c>
      <c r="AD15" s="18">
        <f t="shared" si="1"/>
        <v>36359</v>
      </c>
      <c r="AE15" s="10">
        <v>53050</v>
      </c>
    </row>
    <row r="16" spans="1:32" x14ac:dyDescent="0.3">
      <c r="A16" s="8" t="s">
        <v>10</v>
      </c>
      <c r="B16" s="9">
        <v>1087</v>
      </c>
      <c r="C16" s="9">
        <v>1</v>
      </c>
      <c r="D16" s="9">
        <v>1256</v>
      </c>
      <c r="E16" s="9">
        <v>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2645</v>
      </c>
      <c r="N16" s="9">
        <v>1</v>
      </c>
      <c r="O16" s="9">
        <v>0</v>
      </c>
      <c r="P16" s="9">
        <v>62</v>
      </c>
      <c r="Q16" s="9">
        <v>0</v>
      </c>
      <c r="R16" s="9">
        <v>127</v>
      </c>
      <c r="S16" s="9">
        <v>0</v>
      </c>
      <c r="T16" s="9">
        <v>6</v>
      </c>
      <c r="U16" s="9">
        <v>0</v>
      </c>
      <c r="V16" s="9">
        <v>1</v>
      </c>
      <c r="W16" s="9">
        <v>6534</v>
      </c>
      <c r="X16" s="9">
        <v>619</v>
      </c>
      <c r="Y16" s="9">
        <v>3266</v>
      </c>
      <c r="Z16" s="9">
        <v>4</v>
      </c>
      <c r="AA16" s="9">
        <v>0</v>
      </c>
      <c r="AB16" s="9">
        <v>0</v>
      </c>
      <c r="AC16" s="18">
        <f t="shared" si="0"/>
        <v>15611</v>
      </c>
      <c r="AD16" s="18">
        <f t="shared" si="1"/>
        <v>1007</v>
      </c>
      <c r="AE16" s="10">
        <v>16618</v>
      </c>
    </row>
    <row r="17" spans="1:31" x14ac:dyDescent="0.3">
      <c r="A17" s="8" t="s">
        <v>11</v>
      </c>
      <c r="B17" s="9">
        <v>63</v>
      </c>
      <c r="C17" s="9">
        <v>0</v>
      </c>
      <c r="D17" s="9">
        <v>659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/>
      <c r="K17" s="9">
        <v>0</v>
      </c>
      <c r="L17" s="9">
        <v>0</v>
      </c>
      <c r="M17" s="9">
        <v>392</v>
      </c>
      <c r="N17" s="9">
        <v>0</v>
      </c>
      <c r="O17" s="9">
        <v>0</v>
      </c>
      <c r="P17" s="9">
        <v>0</v>
      </c>
      <c r="Q17" s="9"/>
      <c r="R17" s="9">
        <v>772</v>
      </c>
      <c r="S17" s="9">
        <v>0</v>
      </c>
      <c r="T17" s="9">
        <v>0</v>
      </c>
      <c r="U17" s="9">
        <v>0</v>
      </c>
      <c r="V17" s="9">
        <v>0</v>
      </c>
      <c r="W17" s="9">
        <v>477</v>
      </c>
      <c r="X17" s="9">
        <v>1</v>
      </c>
      <c r="Y17" s="9">
        <v>23</v>
      </c>
      <c r="Z17" s="9">
        <v>0</v>
      </c>
      <c r="AA17" s="9">
        <v>0</v>
      </c>
      <c r="AB17" s="9">
        <v>0</v>
      </c>
      <c r="AC17" s="18">
        <f t="shared" si="0"/>
        <v>2387</v>
      </c>
      <c r="AD17" s="18">
        <f t="shared" si="1"/>
        <v>35</v>
      </c>
      <c r="AE17" s="10">
        <v>2422</v>
      </c>
    </row>
    <row r="18" spans="1:31" x14ac:dyDescent="0.3">
      <c r="A18" s="8" t="s">
        <v>12</v>
      </c>
      <c r="B18" s="9">
        <v>105</v>
      </c>
      <c r="C18" s="9">
        <v>0</v>
      </c>
      <c r="D18" s="9">
        <v>31</v>
      </c>
      <c r="E18" s="9">
        <v>0</v>
      </c>
      <c r="F18" s="9"/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60</v>
      </c>
      <c r="N18" s="9">
        <v>0</v>
      </c>
      <c r="O18" s="9">
        <v>0</v>
      </c>
      <c r="P18" s="9">
        <v>0</v>
      </c>
      <c r="Q18" s="9">
        <v>0</v>
      </c>
      <c r="R18" s="9">
        <v>7</v>
      </c>
      <c r="S18" s="9">
        <v>0</v>
      </c>
      <c r="T18" s="9">
        <v>0</v>
      </c>
      <c r="U18" s="9">
        <v>0</v>
      </c>
      <c r="V18" s="9">
        <v>0</v>
      </c>
      <c r="W18" s="9">
        <v>197</v>
      </c>
      <c r="X18" s="9">
        <v>17</v>
      </c>
      <c r="Y18" s="9">
        <v>84</v>
      </c>
      <c r="Z18" s="9">
        <v>0</v>
      </c>
      <c r="AA18" s="9">
        <v>0</v>
      </c>
      <c r="AB18" s="9">
        <v>0</v>
      </c>
      <c r="AC18" s="18">
        <f t="shared" si="0"/>
        <v>501</v>
      </c>
      <c r="AD18" s="18">
        <f t="shared" si="1"/>
        <v>62888</v>
      </c>
      <c r="AE18" s="10">
        <v>63389</v>
      </c>
    </row>
    <row r="19" spans="1:31" x14ac:dyDescent="0.3">
      <c r="A19" s="8" t="s">
        <v>13</v>
      </c>
      <c r="B19" s="9">
        <v>71</v>
      </c>
      <c r="C19" s="9">
        <v>0</v>
      </c>
      <c r="D19" s="9">
        <v>120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/>
      <c r="K19" s="9"/>
      <c r="L19" s="9">
        <v>0</v>
      </c>
      <c r="M19" s="9">
        <v>1977</v>
      </c>
      <c r="N19" s="9">
        <v>0</v>
      </c>
      <c r="O19" s="9">
        <v>0</v>
      </c>
      <c r="P19" s="9">
        <v>0</v>
      </c>
      <c r="Q19" s="9"/>
      <c r="R19" s="9">
        <v>746</v>
      </c>
      <c r="S19" s="9">
        <v>0</v>
      </c>
      <c r="T19" s="9">
        <v>1</v>
      </c>
      <c r="U19" s="9">
        <v>0</v>
      </c>
      <c r="V19" s="9">
        <v>0</v>
      </c>
      <c r="W19" s="9">
        <v>231</v>
      </c>
      <c r="X19" s="9">
        <v>233</v>
      </c>
      <c r="Y19" s="9">
        <v>362</v>
      </c>
      <c r="Z19" s="9">
        <v>1</v>
      </c>
      <c r="AA19" s="9">
        <v>0</v>
      </c>
      <c r="AB19" s="9">
        <v>12</v>
      </c>
      <c r="AC19" s="18">
        <f t="shared" si="0"/>
        <v>3754</v>
      </c>
      <c r="AD19" s="18">
        <f t="shared" si="1"/>
        <v>18</v>
      </c>
      <c r="AE19" s="10">
        <v>3772</v>
      </c>
    </row>
    <row r="20" spans="1:31" x14ac:dyDescent="0.3">
      <c r="A20" s="8" t="s">
        <v>14</v>
      </c>
      <c r="B20" s="9">
        <v>298</v>
      </c>
      <c r="C20" s="9">
        <v>0</v>
      </c>
      <c r="D20" s="9">
        <v>0</v>
      </c>
      <c r="E20" s="9">
        <v>0</v>
      </c>
      <c r="F20" s="9"/>
      <c r="G20" s="9"/>
      <c r="H20" s="9">
        <v>0</v>
      </c>
      <c r="I20" s="9">
        <v>0</v>
      </c>
      <c r="J20" s="9"/>
      <c r="K20" s="9">
        <v>0</v>
      </c>
      <c r="L20" s="9"/>
      <c r="M20" s="9">
        <v>493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4931</v>
      </c>
      <c r="T20" s="9">
        <v>0</v>
      </c>
      <c r="U20" s="9"/>
      <c r="V20" s="9">
        <v>0</v>
      </c>
      <c r="W20" s="9">
        <v>71</v>
      </c>
      <c r="X20" s="9">
        <v>541</v>
      </c>
      <c r="Y20" s="9">
        <v>149</v>
      </c>
      <c r="Z20" s="9">
        <v>0</v>
      </c>
      <c r="AA20" s="9">
        <v>0</v>
      </c>
      <c r="AB20" s="9">
        <v>23</v>
      </c>
      <c r="AC20" s="18">
        <f t="shared" si="0"/>
        <v>6506</v>
      </c>
      <c r="AD20" s="18">
        <f t="shared" si="1"/>
        <v>542</v>
      </c>
      <c r="AE20" s="10">
        <v>7048</v>
      </c>
    </row>
    <row r="21" spans="1:31" x14ac:dyDescent="0.3">
      <c r="A21" s="8" t="s">
        <v>15</v>
      </c>
      <c r="B21" s="9">
        <v>129</v>
      </c>
      <c r="C21" s="9">
        <v>0</v>
      </c>
      <c r="D21" s="9">
        <v>194</v>
      </c>
      <c r="E21" s="9">
        <v>0</v>
      </c>
      <c r="F21" s="9"/>
      <c r="G21" s="9">
        <v>0</v>
      </c>
      <c r="H21" s="9">
        <v>0</v>
      </c>
      <c r="I21" s="9"/>
      <c r="J21" s="9">
        <v>0</v>
      </c>
      <c r="K21" s="9">
        <v>0</v>
      </c>
      <c r="L21" s="9">
        <v>0</v>
      </c>
      <c r="M21" s="9">
        <v>12197</v>
      </c>
      <c r="N21" s="9">
        <v>0</v>
      </c>
      <c r="O21" s="9">
        <v>0</v>
      </c>
      <c r="P21" s="9">
        <v>0</v>
      </c>
      <c r="Q21" s="9">
        <v>0</v>
      </c>
      <c r="R21" s="9">
        <v>98</v>
      </c>
      <c r="S21" s="9"/>
      <c r="T21" s="9">
        <v>0</v>
      </c>
      <c r="U21" s="9">
        <v>0</v>
      </c>
      <c r="V21" s="9">
        <v>0</v>
      </c>
      <c r="W21" s="9">
        <v>163</v>
      </c>
      <c r="X21" s="9">
        <v>0</v>
      </c>
      <c r="Y21" s="9">
        <v>984</v>
      </c>
      <c r="Z21" s="9">
        <v>0</v>
      </c>
      <c r="AA21" s="9">
        <v>2</v>
      </c>
      <c r="AB21" s="9">
        <v>0</v>
      </c>
      <c r="AC21" s="18">
        <f t="shared" si="0"/>
        <v>13767</v>
      </c>
      <c r="AD21" s="18">
        <f t="shared" si="1"/>
        <v>133283</v>
      </c>
      <c r="AE21" s="10">
        <v>147050</v>
      </c>
    </row>
    <row r="22" spans="1:31" x14ac:dyDescent="0.3">
      <c r="A22" s="8" t="s">
        <v>16</v>
      </c>
      <c r="B22" s="9">
        <v>837</v>
      </c>
      <c r="C22" s="9">
        <v>6</v>
      </c>
      <c r="D22" s="9">
        <v>1963</v>
      </c>
      <c r="E22" s="9">
        <v>27</v>
      </c>
      <c r="F22" s="9">
        <v>0</v>
      </c>
      <c r="G22" s="9">
        <v>1</v>
      </c>
      <c r="H22" s="9">
        <v>11</v>
      </c>
      <c r="I22" s="9">
        <v>0</v>
      </c>
      <c r="J22" s="9">
        <v>0</v>
      </c>
      <c r="K22" s="9">
        <v>0</v>
      </c>
      <c r="L22" s="9">
        <v>0</v>
      </c>
      <c r="M22" s="9">
        <v>22151</v>
      </c>
      <c r="N22" s="9">
        <v>7</v>
      </c>
      <c r="O22" s="9">
        <v>2</v>
      </c>
      <c r="P22" s="9">
        <v>1</v>
      </c>
      <c r="Q22" s="9">
        <v>0</v>
      </c>
      <c r="R22" s="9">
        <v>5787</v>
      </c>
      <c r="S22" s="9">
        <v>0</v>
      </c>
      <c r="T22" s="9">
        <v>0</v>
      </c>
      <c r="U22" s="9">
        <v>0</v>
      </c>
      <c r="V22" s="9">
        <v>0</v>
      </c>
      <c r="W22" s="9">
        <v>7373</v>
      </c>
      <c r="X22" s="9">
        <v>466</v>
      </c>
      <c r="Y22" s="9">
        <v>5301</v>
      </c>
      <c r="Z22" s="9">
        <v>8</v>
      </c>
      <c r="AA22" s="9">
        <v>10</v>
      </c>
      <c r="AB22" s="9">
        <v>40</v>
      </c>
      <c r="AC22" s="18">
        <f t="shared" si="0"/>
        <v>43991</v>
      </c>
      <c r="AD22" s="18">
        <f t="shared" si="1"/>
        <v>13</v>
      </c>
      <c r="AE22" s="10">
        <v>44004</v>
      </c>
    </row>
    <row r="23" spans="1:31" x14ac:dyDescent="0.3">
      <c r="A23" s="8" t="s">
        <v>17</v>
      </c>
      <c r="B23" s="9">
        <v>857</v>
      </c>
      <c r="C23" s="9">
        <v>0</v>
      </c>
      <c r="D23" s="9">
        <v>17</v>
      </c>
      <c r="E23" s="9">
        <v>0</v>
      </c>
      <c r="F23" s="9"/>
      <c r="G23" s="9">
        <v>0</v>
      </c>
      <c r="H23" s="9">
        <v>0</v>
      </c>
      <c r="I23" s="9"/>
      <c r="J23" s="9">
        <v>0</v>
      </c>
      <c r="K23" s="9">
        <v>0</v>
      </c>
      <c r="L23" s="9">
        <v>0</v>
      </c>
      <c r="M23" s="9">
        <v>3024</v>
      </c>
      <c r="N23" s="9">
        <v>0</v>
      </c>
      <c r="O23" s="9">
        <v>0</v>
      </c>
      <c r="P23" s="9">
        <v>9</v>
      </c>
      <c r="Q23" s="9"/>
      <c r="R23" s="9">
        <v>2</v>
      </c>
      <c r="S23" s="9">
        <v>0</v>
      </c>
      <c r="T23" s="9">
        <v>0</v>
      </c>
      <c r="U23" s="9">
        <v>22</v>
      </c>
      <c r="V23" s="9"/>
      <c r="W23" s="9">
        <v>327</v>
      </c>
      <c r="X23" s="9">
        <v>0</v>
      </c>
      <c r="Y23" s="9">
        <v>163</v>
      </c>
      <c r="Z23" s="9">
        <v>0</v>
      </c>
      <c r="AA23" s="9">
        <v>0</v>
      </c>
      <c r="AB23" s="9">
        <v>0</v>
      </c>
      <c r="AC23" s="18">
        <f t="shared" si="0"/>
        <v>4421</v>
      </c>
      <c r="AD23" s="18">
        <f t="shared" si="1"/>
        <v>2793</v>
      </c>
      <c r="AE23" s="10">
        <v>7214</v>
      </c>
    </row>
    <row r="24" spans="1:31" x14ac:dyDescent="0.3">
      <c r="A24" s="8" t="s">
        <v>18</v>
      </c>
      <c r="B24" s="9">
        <v>1991</v>
      </c>
      <c r="C24" s="9">
        <v>37</v>
      </c>
      <c r="D24" s="9">
        <v>9281</v>
      </c>
      <c r="E24" s="9">
        <v>0</v>
      </c>
      <c r="F24" s="9">
        <v>970</v>
      </c>
      <c r="G24" s="9">
        <v>0</v>
      </c>
      <c r="H24" s="9">
        <v>2045</v>
      </c>
      <c r="I24" s="9">
        <v>0</v>
      </c>
      <c r="J24" s="9">
        <v>0</v>
      </c>
      <c r="K24" s="9">
        <v>0</v>
      </c>
      <c r="L24" s="9">
        <v>0</v>
      </c>
      <c r="M24" s="9">
        <v>243390</v>
      </c>
      <c r="N24" s="9">
        <v>69</v>
      </c>
      <c r="O24" s="9">
        <v>0</v>
      </c>
      <c r="P24" s="9">
        <v>156</v>
      </c>
      <c r="Q24" s="9">
        <v>0</v>
      </c>
      <c r="R24" s="9">
        <v>187</v>
      </c>
      <c r="S24" s="9">
        <v>0</v>
      </c>
      <c r="T24" s="9">
        <v>1</v>
      </c>
      <c r="U24" s="9">
        <v>1226</v>
      </c>
      <c r="V24" s="9">
        <v>0</v>
      </c>
      <c r="W24" s="9">
        <v>39362</v>
      </c>
      <c r="X24" s="9">
        <v>25</v>
      </c>
      <c r="Y24" s="9">
        <v>12517</v>
      </c>
      <c r="Z24" s="9">
        <v>0</v>
      </c>
      <c r="AA24" s="9">
        <v>0</v>
      </c>
      <c r="AB24" s="9">
        <v>9</v>
      </c>
      <c r="AC24" s="18">
        <f t="shared" si="0"/>
        <v>311266</v>
      </c>
      <c r="AD24" s="18">
        <f t="shared" si="1"/>
        <v>55844</v>
      </c>
      <c r="AE24" s="10">
        <v>367110</v>
      </c>
    </row>
    <row r="25" spans="1:31" x14ac:dyDescent="0.3">
      <c r="A25" s="8" t="s">
        <v>19</v>
      </c>
      <c r="B25" s="9">
        <v>1465</v>
      </c>
      <c r="C25" s="9">
        <v>0</v>
      </c>
      <c r="D25" s="9">
        <v>121</v>
      </c>
      <c r="E25" s="9">
        <v>0</v>
      </c>
      <c r="F25" s="9">
        <v>0</v>
      </c>
      <c r="G25" s="9">
        <v>44</v>
      </c>
      <c r="H25" s="9">
        <v>0</v>
      </c>
      <c r="I25" s="9">
        <v>146</v>
      </c>
      <c r="J25" s="9">
        <v>58</v>
      </c>
      <c r="K25" s="9">
        <v>0</v>
      </c>
      <c r="L25" s="9">
        <v>0</v>
      </c>
      <c r="M25" s="9">
        <v>172</v>
      </c>
      <c r="N25" s="9">
        <v>81</v>
      </c>
      <c r="O25" s="9">
        <v>130</v>
      </c>
      <c r="P25" s="9">
        <v>20</v>
      </c>
      <c r="Q25" s="9"/>
      <c r="R25" s="9">
        <v>35</v>
      </c>
      <c r="S25" s="9">
        <v>0</v>
      </c>
      <c r="T25" s="9">
        <v>0</v>
      </c>
      <c r="U25" s="9">
        <v>0</v>
      </c>
      <c r="V25" s="9">
        <v>0</v>
      </c>
      <c r="W25" s="9">
        <v>1361</v>
      </c>
      <c r="X25" s="9">
        <v>167</v>
      </c>
      <c r="Y25" s="9">
        <v>722</v>
      </c>
      <c r="Z25" s="9">
        <v>197</v>
      </c>
      <c r="AA25" s="9">
        <v>7</v>
      </c>
      <c r="AB25" s="9">
        <v>8</v>
      </c>
      <c r="AC25" s="18">
        <f t="shared" si="0"/>
        <v>4734</v>
      </c>
      <c r="AD25" s="18">
        <f t="shared" si="1"/>
        <v>11367</v>
      </c>
      <c r="AE25" s="10">
        <v>16101</v>
      </c>
    </row>
    <row r="26" spans="1:31" x14ac:dyDescent="0.3">
      <c r="A26" s="8" t="s">
        <v>20</v>
      </c>
      <c r="B26" s="9">
        <v>1171</v>
      </c>
      <c r="C26" s="9">
        <v>30</v>
      </c>
      <c r="D26" s="9">
        <v>504</v>
      </c>
      <c r="E26" s="9">
        <v>0</v>
      </c>
      <c r="F26" s="9">
        <v>0</v>
      </c>
      <c r="G26" s="9">
        <v>2</v>
      </c>
      <c r="H26" s="9">
        <v>0</v>
      </c>
      <c r="I26" s="9">
        <v>157</v>
      </c>
      <c r="J26" s="9">
        <v>4</v>
      </c>
      <c r="K26" s="9">
        <v>0</v>
      </c>
      <c r="L26" s="9">
        <v>0</v>
      </c>
      <c r="M26" s="9">
        <v>1816</v>
      </c>
      <c r="N26" s="9">
        <v>49</v>
      </c>
      <c r="O26" s="9">
        <v>134</v>
      </c>
      <c r="P26" s="9">
        <v>12</v>
      </c>
      <c r="Q26" s="9"/>
      <c r="R26" s="9">
        <v>296</v>
      </c>
      <c r="S26" s="9">
        <v>0</v>
      </c>
      <c r="T26" s="9">
        <v>6</v>
      </c>
      <c r="U26" s="9">
        <v>6</v>
      </c>
      <c r="V26" s="9">
        <v>0</v>
      </c>
      <c r="W26" s="9">
        <v>2669</v>
      </c>
      <c r="X26" s="9">
        <v>287</v>
      </c>
      <c r="Y26" s="9">
        <v>1410</v>
      </c>
      <c r="Z26" s="9">
        <v>336</v>
      </c>
      <c r="AA26" s="9">
        <v>54</v>
      </c>
      <c r="AB26" s="9">
        <v>0</v>
      </c>
      <c r="AC26" s="18">
        <f t="shared" si="0"/>
        <v>8943</v>
      </c>
      <c r="AD26" s="18">
        <f t="shared" si="1"/>
        <v>75005</v>
      </c>
      <c r="AE26" s="10">
        <v>83948</v>
      </c>
    </row>
    <row r="27" spans="1:31" x14ac:dyDescent="0.3">
      <c r="A27" s="8" t="s">
        <v>21</v>
      </c>
      <c r="B27" s="9">
        <v>484</v>
      </c>
      <c r="C27" s="9">
        <v>34</v>
      </c>
      <c r="D27" s="9">
        <v>11595</v>
      </c>
      <c r="E27" s="9">
        <v>0</v>
      </c>
      <c r="F27" s="9"/>
      <c r="G27" s="9">
        <v>0</v>
      </c>
      <c r="H27" s="9">
        <v>17</v>
      </c>
      <c r="I27" s="9"/>
      <c r="J27" s="9">
        <v>0</v>
      </c>
      <c r="K27" s="9">
        <v>0</v>
      </c>
      <c r="L27" s="9">
        <v>0</v>
      </c>
      <c r="M27" s="9">
        <v>3720</v>
      </c>
      <c r="N27" s="9">
        <v>0</v>
      </c>
      <c r="O27" s="9">
        <v>0</v>
      </c>
      <c r="P27" s="9">
        <v>77</v>
      </c>
      <c r="Q27" s="9"/>
      <c r="R27" s="9">
        <v>5</v>
      </c>
      <c r="S27" s="9"/>
      <c r="T27" s="9">
        <v>1</v>
      </c>
      <c r="U27" s="9">
        <v>0</v>
      </c>
      <c r="V27" s="9">
        <v>0</v>
      </c>
      <c r="W27" s="9">
        <v>1973</v>
      </c>
      <c r="X27" s="9">
        <v>218</v>
      </c>
      <c r="Y27" s="9">
        <v>1280</v>
      </c>
      <c r="Z27" s="9">
        <v>0</v>
      </c>
      <c r="AA27" s="9">
        <v>0</v>
      </c>
      <c r="AB27" s="9">
        <v>0</v>
      </c>
      <c r="AC27" s="18">
        <f t="shared" si="0"/>
        <v>19404</v>
      </c>
      <c r="AD27" s="18">
        <f t="shared" si="1"/>
        <v>5833</v>
      </c>
      <c r="AE27" s="10">
        <v>25237</v>
      </c>
    </row>
    <row r="28" spans="1:31" x14ac:dyDescent="0.3">
      <c r="A28" s="8" t="s">
        <v>22</v>
      </c>
      <c r="B28" s="9">
        <v>234</v>
      </c>
      <c r="C28" s="9">
        <v>4</v>
      </c>
      <c r="D28" s="9">
        <v>12256</v>
      </c>
      <c r="E28" s="9">
        <v>10</v>
      </c>
      <c r="F28" s="9"/>
      <c r="G28" s="9">
        <v>376</v>
      </c>
      <c r="H28" s="9">
        <v>2</v>
      </c>
      <c r="I28" s="9">
        <v>358</v>
      </c>
      <c r="J28" s="9">
        <v>1</v>
      </c>
      <c r="K28" s="9">
        <v>0</v>
      </c>
      <c r="L28" s="9">
        <v>0</v>
      </c>
      <c r="M28" s="9">
        <v>4189</v>
      </c>
      <c r="N28" s="9">
        <v>0</v>
      </c>
      <c r="O28" s="9">
        <v>161</v>
      </c>
      <c r="P28" s="9">
        <v>52</v>
      </c>
      <c r="Q28" s="9"/>
      <c r="R28" s="9">
        <v>1007</v>
      </c>
      <c r="S28" s="9">
        <v>0</v>
      </c>
      <c r="T28" s="9">
        <v>0</v>
      </c>
      <c r="U28" s="9">
        <v>0</v>
      </c>
      <c r="V28" s="9">
        <v>0</v>
      </c>
      <c r="W28" s="9">
        <v>29659</v>
      </c>
      <c r="X28" s="9">
        <v>3436</v>
      </c>
      <c r="Y28" s="9">
        <v>44631</v>
      </c>
      <c r="Z28" s="9">
        <v>229</v>
      </c>
      <c r="AA28" s="9">
        <v>176</v>
      </c>
      <c r="AB28" s="9">
        <v>0</v>
      </c>
      <c r="AC28" s="18">
        <f t="shared" si="0"/>
        <v>96781</v>
      </c>
      <c r="AD28" s="18">
        <f t="shared" si="1"/>
        <v>104534</v>
      </c>
      <c r="AE28" s="10">
        <v>201315</v>
      </c>
    </row>
    <row r="29" spans="1:31" x14ac:dyDescent="0.3">
      <c r="A29" s="8" t="s">
        <v>23</v>
      </c>
      <c r="B29" s="9">
        <v>154</v>
      </c>
      <c r="C29" s="9">
        <v>9</v>
      </c>
      <c r="D29" s="9">
        <v>641</v>
      </c>
      <c r="E29" s="9">
        <v>0</v>
      </c>
      <c r="F29" s="9"/>
      <c r="G29" s="9">
        <v>0</v>
      </c>
      <c r="H29" s="9">
        <v>136</v>
      </c>
      <c r="I29" s="9"/>
      <c r="J29" s="9"/>
      <c r="K29" s="9">
        <v>0</v>
      </c>
      <c r="L29" s="9">
        <v>0</v>
      </c>
      <c r="M29" s="9">
        <v>2837</v>
      </c>
      <c r="N29" s="9">
        <v>0</v>
      </c>
      <c r="O29" s="9">
        <v>0</v>
      </c>
      <c r="P29" s="9">
        <v>6</v>
      </c>
      <c r="Q29" s="9"/>
      <c r="R29" s="9">
        <v>139</v>
      </c>
      <c r="S29" s="9"/>
      <c r="T29" s="9">
        <v>0</v>
      </c>
      <c r="U29" s="9">
        <v>0</v>
      </c>
      <c r="V29" s="9">
        <v>0</v>
      </c>
      <c r="W29" s="9">
        <v>1468</v>
      </c>
      <c r="X29" s="9">
        <v>61</v>
      </c>
      <c r="Y29" s="9">
        <v>1043</v>
      </c>
      <c r="Z29" s="9">
        <v>0</v>
      </c>
      <c r="AA29" s="9">
        <v>0</v>
      </c>
      <c r="AB29" s="9">
        <v>0</v>
      </c>
      <c r="AC29" s="18">
        <f t="shared" si="0"/>
        <v>6494</v>
      </c>
      <c r="AD29" s="18">
        <f t="shared" si="1"/>
        <v>410</v>
      </c>
      <c r="AE29" s="10">
        <v>6904</v>
      </c>
    </row>
    <row r="30" spans="1:31" x14ac:dyDescent="0.3">
      <c r="A30" s="8" t="s">
        <v>24</v>
      </c>
      <c r="B30" s="9">
        <v>1124</v>
      </c>
      <c r="C30" s="9">
        <v>43</v>
      </c>
      <c r="D30" s="9">
        <v>1627</v>
      </c>
      <c r="E30" s="9">
        <v>4099</v>
      </c>
      <c r="F30" s="9">
        <v>0</v>
      </c>
      <c r="G30" s="9">
        <v>158</v>
      </c>
      <c r="H30" s="9">
        <v>6</v>
      </c>
      <c r="I30" s="9">
        <v>0</v>
      </c>
      <c r="J30" s="9">
        <v>82</v>
      </c>
      <c r="K30" s="9">
        <v>0</v>
      </c>
      <c r="L30" s="9">
        <v>0</v>
      </c>
      <c r="M30" s="9">
        <v>3811</v>
      </c>
      <c r="N30" s="9">
        <v>319</v>
      </c>
      <c r="O30" s="9">
        <v>40</v>
      </c>
      <c r="P30" s="9">
        <v>61</v>
      </c>
      <c r="Q30" s="9">
        <v>1</v>
      </c>
      <c r="R30" s="9">
        <v>5506</v>
      </c>
      <c r="S30" s="9">
        <v>0</v>
      </c>
      <c r="T30" s="9">
        <v>254</v>
      </c>
      <c r="U30" s="9">
        <v>40</v>
      </c>
      <c r="V30" s="9">
        <v>0</v>
      </c>
      <c r="W30" s="9">
        <v>6207</v>
      </c>
      <c r="X30" s="9">
        <v>1452</v>
      </c>
      <c r="Y30" s="9">
        <v>22280</v>
      </c>
      <c r="Z30" s="9">
        <v>10</v>
      </c>
      <c r="AA30" s="9">
        <v>2659</v>
      </c>
      <c r="AB30" s="9">
        <v>15</v>
      </c>
      <c r="AC30" s="18">
        <f t="shared" si="0"/>
        <v>49794</v>
      </c>
      <c r="AD30" s="18">
        <f t="shared" si="1"/>
        <v>36564</v>
      </c>
      <c r="AE30" s="10">
        <v>86358</v>
      </c>
    </row>
    <row r="31" spans="1:31" ht="15" thickBot="1" x14ac:dyDescent="0.35">
      <c r="A31" s="11" t="s">
        <v>25</v>
      </c>
      <c r="B31" s="12">
        <f t="shared" ref="B31:AD31" si="2">SUM(B8:B30)</f>
        <v>11571</v>
      </c>
      <c r="C31" s="12">
        <f t="shared" si="2"/>
        <v>429</v>
      </c>
      <c r="D31" s="12">
        <f t="shared" si="2"/>
        <v>41036</v>
      </c>
      <c r="E31" s="12">
        <f t="shared" si="2"/>
        <v>4139</v>
      </c>
      <c r="F31" s="12">
        <f t="shared" si="2"/>
        <v>1015</v>
      </c>
      <c r="G31" s="12">
        <f t="shared" si="2"/>
        <v>596</v>
      </c>
      <c r="H31" s="12">
        <f t="shared" si="2"/>
        <v>2217</v>
      </c>
      <c r="I31" s="12">
        <f t="shared" si="2"/>
        <v>661</v>
      </c>
      <c r="J31" s="12">
        <f t="shared" si="2"/>
        <v>145</v>
      </c>
      <c r="K31" s="12">
        <f t="shared" si="2"/>
        <v>0</v>
      </c>
      <c r="L31" s="12">
        <f t="shared" si="2"/>
        <v>0</v>
      </c>
      <c r="M31" s="12">
        <f t="shared" si="2"/>
        <v>309623</v>
      </c>
      <c r="N31" s="12">
        <f t="shared" si="2"/>
        <v>534</v>
      </c>
      <c r="O31" s="12">
        <f t="shared" si="2"/>
        <v>483</v>
      </c>
      <c r="P31" s="12">
        <f t="shared" si="2"/>
        <v>529</v>
      </c>
      <c r="Q31" s="12">
        <f t="shared" si="2"/>
        <v>1</v>
      </c>
      <c r="R31" s="12">
        <f t="shared" si="2"/>
        <v>16439</v>
      </c>
      <c r="S31" s="12">
        <f t="shared" si="2"/>
        <v>4931</v>
      </c>
      <c r="T31" s="12">
        <f t="shared" si="2"/>
        <v>278</v>
      </c>
      <c r="U31" s="12">
        <f t="shared" si="2"/>
        <v>1294</v>
      </c>
      <c r="V31" s="12">
        <f t="shared" si="2"/>
        <v>1</v>
      </c>
      <c r="W31" s="12">
        <f t="shared" si="2"/>
        <v>108803</v>
      </c>
      <c r="X31" s="12">
        <f t="shared" si="2"/>
        <v>7757</v>
      </c>
      <c r="Y31" s="12">
        <f t="shared" si="2"/>
        <v>104437</v>
      </c>
      <c r="Z31" s="12">
        <f t="shared" si="2"/>
        <v>799</v>
      </c>
      <c r="AA31" s="12">
        <f t="shared" si="2"/>
        <v>2917</v>
      </c>
      <c r="AB31" s="12">
        <f t="shared" si="2"/>
        <v>113</v>
      </c>
      <c r="AC31" s="12">
        <f t="shared" si="2"/>
        <v>620748</v>
      </c>
      <c r="AD31" s="12">
        <f t="shared" si="2"/>
        <v>551061</v>
      </c>
      <c r="AE31" s="12">
        <v>1171809</v>
      </c>
    </row>
    <row r="32" spans="1:31" ht="15" thickTop="1" x14ac:dyDescent="0.3">
      <c r="A32" s="13" t="s">
        <v>26</v>
      </c>
      <c r="B32" s="13">
        <v>339</v>
      </c>
      <c r="C32" s="13">
        <v>0</v>
      </c>
      <c r="D32" s="13">
        <v>74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1500</v>
      </c>
      <c r="N32" s="13">
        <v>0</v>
      </c>
      <c r="O32" s="13">
        <v>23</v>
      </c>
      <c r="P32" s="13">
        <v>0</v>
      </c>
      <c r="Q32" s="13">
        <v>6</v>
      </c>
      <c r="R32" s="13">
        <v>154</v>
      </c>
      <c r="S32" s="13">
        <v>0</v>
      </c>
      <c r="T32" s="13">
        <v>0</v>
      </c>
      <c r="U32" s="13">
        <v>0</v>
      </c>
      <c r="V32" s="13">
        <v>0</v>
      </c>
      <c r="W32" s="13">
        <v>10242</v>
      </c>
      <c r="X32" s="13">
        <v>258</v>
      </c>
      <c r="Y32" s="13">
        <v>14725</v>
      </c>
      <c r="Z32" s="13">
        <v>16</v>
      </c>
      <c r="AA32" s="13">
        <v>12</v>
      </c>
      <c r="AB32" s="13">
        <v>16</v>
      </c>
      <c r="AC32" s="18">
        <f t="shared" ref="AC32:AC60" si="3">SUM(B32:AB32)</f>
        <v>27365</v>
      </c>
      <c r="AD32" s="18">
        <f t="shared" ref="AD32:AD60" si="4">+AE32-AC32</f>
        <v>378198</v>
      </c>
      <c r="AE32" s="10">
        <v>405563</v>
      </c>
    </row>
    <row r="33" spans="1:31" x14ac:dyDescent="0.3">
      <c r="A33" s="13" t="s">
        <v>27</v>
      </c>
      <c r="B33" s="13">
        <v>0</v>
      </c>
      <c r="C33" s="13">
        <v>9</v>
      </c>
      <c r="D33" s="13">
        <v>115</v>
      </c>
      <c r="E33" s="13">
        <v>130</v>
      </c>
      <c r="F33" s="13">
        <v>0</v>
      </c>
      <c r="G33" s="13">
        <v>8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1067</v>
      </c>
      <c r="N33" s="13">
        <v>396</v>
      </c>
      <c r="O33" s="13">
        <v>0</v>
      </c>
      <c r="P33" s="13">
        <v>0</v>
      </c>
      <c r="Q33" s="13"/>
      <c r="R33" s="13">
        <v>1438</v>
      </c>
      <c r="S33" s="13">
        <v>0</v>
      </c>
      <c r="T33" s="13">
        <v>0</v>
      </c>
      <c r="U33" s="13">
        <v>0</v>
      </c>
      <c r="V33" s="13">
        <v>0</v>
      </c>
      <c r="W33" s="13">
        <v>75</v>
      </c>
      <c r="X33" s="13">
        <v>2</v>
      </c>
      <c r="Y33" s="13">
        <v>108</v>
      </c>
      <c r="Z33" s="13">
        <v>0</v>
      </c>
      <c r="AA33" s="13">
        <v>0</v>
      </c>
      <c r="AB33" s="13">
        <v>1</v>
      </c>
      <c r="AC33" s="18">
        <f t="shared" si="3"/>
        <v>3349</v>
      </c>
      <c r="AD33" s="18">
        <f t="shared" si="4"/>
        <v>132</v>
      </c>
      <c r="AE33" s="10">
        <v>3481</v>
      </c>
    </row>
    <row r="34" spans="1:31" x14ac:dyDescent="0.3">
      <c r="A34" s="13" t="s">
        <v>28</v>
      </c>
      <c r="B34" s="13">
        <v>3684</v>
      </c>
      <c r="C34" s="13">
        <v>13</v>
      </c>
      <c r="D34" s="13">
        <v>85</v>
      </c>
      <c r="E34" s="13">
        <v>43</v>
      </c>
      <c r="F34" s="13"/>
      <c r="G34" s="13">
        <v>0</v>
      </c>
      <c r="H34" s="13">
        <v>0</v>
      </c>
      <c r="I34" s="13">
        <v>134</v>
      </c>
      <c r="J34" s="13">
        <v>6</v>
      </c>
      <c r="K34" s="13">
        <v>0</v>
      </c>
      <c r="L34" s="13">
        <v>0</v>
      </c>
      <c r="M34" s="13">
        <v>767</v>
      </c>
      <c r="N34" s="13">
        <v>0</v>
      </c>
      <c r="O34" s="13">
        <v>0</v>
      </c>
      <c r="P34" s="13">
        <v>0</v>
      </c>
      <c r="Q34" s="13">
        <v>0</v>
      </c>
      <c r="R34" s="13">
        <v>51</v>
      </c>
      <c r="S34" s="13">
        <v>0</v>
      </c>
      <c r="T34" s="13">
        <v>0</v>
      </c>
      <c r="U34" s="13">
        <v>2</v>
      </c>
      <c r="V34" s="13">
        <v>0</v>
      </c>
      <c r="W34" s="13">
        <v>6391</v>
      </c>
      <c r="X34" s="13">
        <v>2730</v>
      </c>
      <c r="Y34" s="13">
        <v>5480</v>
      </c>
      <c r="Z34" s="13">
        <v>1</v>
      </c>
      <c r="AA34" s="13">
        <v>10</v>
      </c>
      <c r="AB34" s="13">
        <v>0</v>
      </c>
      <c r="AC34" s="18">
        <f t="shared" si="3"/>
        <v>19397</v>
      </c>
      <c r="AD34" s="18">
        <f t="shared" si="4"/>
        <v>199354</v>
      </c>
      <c r="AE34" s="10">
        <v>218751</v>
      </c>
    </row>
    <row r="35" spans="1:31" x14ac:dyDescent="0.3">
      <c r="A35" s="13" t="s">
        <v>29</v>
      </c>
      <c r="B35" s="13">
        <v>11</v>
      </c>
      <c r="C35" s="13">
        <v>0</v>
      </c>
      <c r="D35" s="13">
        <v>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87</v>
      </c>
      <c r="L35" s="13">
        <v>0</v>
      </c>
      <c r="M35" s="13">
        <v>32</v>
      </c>
      <c r="N35" s="13">
        <v>3</v>
      </c>
      <c r="O35" s="13">
        <v>0</v>
      </c>
      <c r="P35" s="13">
        <v>0</v>
      </c>
      <c r="Q35" s="13"/>
      <c r="R35" s="13">
        <v>5</v>
      </c>
      <c r="S35" s="13">
        <v>0</v>
      </c>
      <c r="T35" s="13">
        <v>0</v>
      </c>
      <c r="U35" s="13">
        <v>0</v>
      </c>
      <c r="V35" s="13">
        <v>0</v>
      </c>
      <c r="W35" s="13">
        <v>16</v>
      </c>
      <c r="X35" s="13">
        <v>0</v>
      </c>
      <c r="Y35" s="13">
        <v>36</v>
      </c>
      <c r="Z35" s="13">
        <v>0</v>
      </c>
      <c r="AA35" s="13">
        <v>0</v>
      </c>
      <c r="AB35" s="13">
        <v>0</v>
      </c>
      <c r="AC35" s="18">
        <f t="shared" si="3"/>
        <v>191</v>
      </c>
      <c r="AD35" s="18">
        <f t="shared" si="4"/>
        <v>1109</v>
      </c>
      <c r="AE35" s="10">
        <v>1300</v>
      </c>
    </row>
    <row r="36" spans="1:31" x14ac:dyDescent="0.3">
      <c r="A36" s="13" t="s">
        <v>30</v>
      </c>
      <c r="B36" s="13">
        <v>272</v>
      </c>
      <c r="C36" s="13">
        <v>1</v>
      </c>
      <c r="D36" s="13">
        <v>524</v>
      </c>
      <c r="E36" s="13">
        <v>0</v>
      </c>
      <c r="F36" s="13">
        <v>0</v>
      </c>
      <c r="G36" s="13">
        <v>1624</v>
      </c>
      <c r="H36" s="13">
        <v>17</v>
      </c>
      <c r="I36" s="13">
        <v>0</v>
      </c>
      <c r="J36" s="13">
        <v>0</v>
      </c>
      <c r="K36" s="13">
        <v>364</v>
      </c>
      <c r="L36" s="13">
        <v>0</v>
      </c>
      <c r="M36" s="13">
        <v>783</v>
      </c>
      <c r="N36" s="13">
        <v>1081</v>
      </c>
      <c r="O36" s="13">
        <v>0</v>
      </c>
      <c r="P36" s="13">
        <v>0</v>
      </c>
      <c r="Q36" s="13">
        <v>0</v>
      </c>
      <c r="R36" s="13">
        <v>1956</v>
      </c>
      <c r="S36" s="13">
        <v>0</v>
      </c>
      <c r="T36" s="13">
        <v>3</v>
      </c>
      <c r="U36" s="13">
        <v>3</v>
      </c>
      <c r="V36" s="13">
        <v>0</v>
      </c>
      <c r="W36" s="13">
        <v>825</v>
      </c>
      <c r="X36" s="13">
        <v>500</v>
      </c>
      <c r="Y36" s="13">
        <v>377</v>
      </c>
      <c r="Z36" s="13">
        <v>2</v>
      </c>
      <c r="AA36" s="13">
        <v>0</v>
      </c>
      <c r="AB36" s="13">
        <v>0</v>
      </c>
      <c r="AC36" s="18">
        <f t="shared" si="3"/>
        <v>8332</v>
      </c>
      <c r="AD36" s="18">
        <f t="shared" si="4"/>
        <v>12499</v>
      </c>
      <c r="AE36" s="10">
        <v>20831</v>
      </c>
    </row>
    <row r="37" spans="1:31" x14ac:dyDescent="0.3">
      <c r="A37" s="13" t="s">
        <v>31</v>
      </c>
      <c r="B37" s="13">
        <v>0</v>
      </c>
      <c r="C37" s="13">
        <v>0</v>
      </c>
      <c r="D37" s="13">
        <v>6</v>
      </c>
      <c r="E37" s="13">
        <v>0</v>
      </c>
      <c r="F37" s="13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147</v>
      </c>
      <c r="N37" s="13">
        <v>22</v>
      </c>
      <c r="O37" s="13">
        <v>0</v>
      </c>
      <c r="P37" s="13">
        <v>0</v>
      </c>
      <c r="Q37" s="13"/>
      <c r="R37" s="13">
        <v>296</v>
      </c>
      <c r="S37" s="13">
        <v>0</v>
      </c>
      <c r="T37" s="13">
        <v>0</v>
      </c>
      <c r="U37" s="13">
        <v>0</v>
      </c>
      <c r="V37" s="13">
        <v>0</v>
      </c>
      <c r="W37" s="13">
        <v>739</v>
      </c>
      <c r="X37" s="13">
        <v>6</v>
      </c>
      <c r="Y37" s="13">
        <v>414</v>
      </c>
      <c r="Z37" s="13">
        <v>0</v>
      </c>
      <c r="AA37" s="13">
        <v>114</v>
      </c>
      <c r="AB37" s="13">
        <v>0</v>
      </c>
      <c r="AC37" s="18">
        <f t="shared" si="3"/>
        <v>1744</v>
      </c>
      <c r="AD37" s="18">
        <f t="shared" si="4"/>
        <v>5664</v>
      </c>
      <c r="AE37" s="10">
        <v>7408</v>
      </c>
    </row>
    <row r="38" spans="1:31" x14ac:dyDescent="0.3">
      <c r="A38" s="13" t="s">
        <v>32</v>
      </c>
      <c r="B38" s="13">
        <v>659</v>
      </c>
      <c r="C38" s="13">
        <v>7</v>
      </c>
      <c r="D38" s="13">
        <v>117</v>
      </c>
      <c r="E38" s="13">
        <v>0</v>
      </c>
      <c r="F38" s="13"/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648</v>
      </c>
      <c r="N38" s="13">
        <v>2</v>
      </c>
      <c r="O38" s="13">
        <v>0</v>
      </c>
      <c r="P38" s="13">
        <v>0</v>
      </c>
      <c r="Q38" s="13">
        <v>0</v>
      </c>
      <c r="R38" s="13">
        <v>306</v>
      </c>
      <c r="S38" s="13">
        <v>0</v>
      </c>
      <c r="T38" s="13">
        <v>0</v>
      </c>
      <c r="U38" s="13">
        <v>0</v>
      </c>
      <c r="V38" s="13">
        <v>0</v>
      </c>
      <c r="W38" s="13">
        <v>4123</v>
      </c>
      <c r="X38" s="13">
        <v>587</v>
      </c>
      <c r="Y38" s="13">
        <v>32813</v>
      </c>
      <c r="Z38" s="13">
        <v>0</v>
      </c>
      <c r="AA38" s="13">
        <v>1</v>
      </c>
      <c r="AB38" s="13">
        <v>41</v>
      </c>
      <c r="AC38" s="18">
        <f t="shared" si="3"/>
        <v>39304</v>
      </c>
      <c r="AD38" s="18">
        <f t="shared" si="4"/>
        <v>204292</v>
      </c>
      <c r="AE38" s="10">
        <v>243596</v>
      </c>
    </row>
    <row r="39" spans="1:31" x14ac:dyDescent="0.3">
      <c r="A39" s="13" t="s">
        <v>33</v>
      </c>
      <c r="B39" s="13">
        <v>161</v>
      </c>
      <c r="C39" s="13">
        <v>5</v>
      </c>
      <c r="D39" s="13">
        <v>1495</v>
      </c>
      <c r="E39" s="13">
        <v>0</v>
      </c>
      <c r="F39" s="13"/>
      <c r="G39" s="13">
        <v>26</v>
      </c>
      <c r="H39" s="13">
        <v>7</v>
      </c>
      <c r="I39" s="13">
        <v>0</v>
      </c>
      <c r="J39" s="13">
        <v>0</v>
      </c>
      <c r="K39" s="13">
        <v>0</v>
      </c>
      <c r="L39" s="13">
        <v>0</v>
      </c>
      <c r="M39" s="13">
        <v>648</v>
      </c>
      <c r="N39" s="13">
        <v>7149</v>
      </c>
      <c r="O39" s="13">
        <v>0</v>
      </c>
      <c r="P39" s="13">
        <v>0</v>
      </c>
      <c r="Q39" s="13">
        <v>0</v>
      </c>
      <c r="R39" s="13">
        <v>38</v>
      </c>
      <c r="S39" s="13">
        <v>0</v>
      </c>
      <c r="T39" s="13">
        <v>0</v>
      </c>
      <c r="U39" s="13">
        <v>0</v>
      </c>
      <c r="V39" s="13">
        <v>0</v>
      </c>
      <c r="W39" s="13">
        <v>158</v>
      </c>
      <c r="X39" s="13">
        <v>6</v>
      </c>
      <c r="Y39" s="13">
        <v>3321</v>
      </c>
      <c r="Z39" s="13">
        <v>0</v>
      </c>
      <c r="AA39" s="13">
        <v>0</v>
      </c>
      <c r="AB39" s="13">
        <v>0</v>
      </c>
      <c r="AC39" s="18">
        <f t="shared" si="3"/>
        <v>13014</v>
      </c>
      <c r="AD39" s="18">
        <f t="shared" si="4"/>
        <v>16100</v>
      </c>
      <c r="AE39" s="10">
        <v>29114</v>
      </c>
    </row>
    <row r="40" spans="1:31" x14ac:dyDescent="0.3">
      <c r="A40" s="13" t="s">
        <v>34</v>
      </c>
      <c r="B40" s="13">
        <v>0</v>
      </c>
      <c r="C40" s="13">
        <v>10</v>
      </c>
      <c r="D40" s="13">
        <v>19</v>
      </c>
      <c r="E40" s="13">
        <v>0</v>
      </c>
      <c r="F40" s="13"/>
      <c r="G40" s="13">
        <v>0</v>
      </c>
      <c r="H40" s="13">
        <v>0</v>
      </c>
      <c r="I40" s="13">
        <v>0</v>
      </c>
      <c r="J40" s="13">
        <v>0</v>
      </c>
      <c r="K40" s="13"/>
      <c r="L40" s="13"/>
      <c r="M40" s="13">
        <v>80</v>
      </c>
      <c r="N40" s="13">
        <v>0</v>
      </c>
      <c r="O40" s="13">
        <v>0</v>
      </c>
      <c r="P40" s="13">
        <v>0</v>
      </c>
      <c r="Q40" s="13"/>
      <c r="R40" s="13">
        <v>84</v>
      </c>
      <c r="S40" s="13"/>
      <c r="T40" s="13"/>
      <c r="U40" s="13">
        <v>0</v>
      </c>
      <c r="V40" s="13">
        <v>0</v>
      </c>
      <c r="W40" s="13">
        <v>736</v>
      </c>
      <c r="X40" s="13">
        <v>12</v>
      </c>
      <c r="Y40" s="13">
        <v>248</v>
      </c>
      <c r="Z40" s="13"/>
      <c r="AA40" s="13">
        <v>7</v>
      </c>
      <c r="AB40" s="13">
        <v>0</v>
      </c>
      <c r="AC40" s="18">
        <f t="shared" si="3"/>
        <v>1196</v>
      </c>
      <c r="AD40" s="18">
        <f t="shared" si="4"/>
        <v>319</v>
      </c>
      <c r="AE40" s="10">
        <v>1515</v>
      </c>
    </row>
    <row r="41" spans="1:31" x14ac:dyDescent="0.3">
      <c r="A41" s="13" t="s">
        <v>35</v>
      </c>
      <c r="B41" s="13">
        <v>0</v>
      </c>
      <c r="C41" s="13">
        <v>0</v>
      </c>
      <c r="D41" s="13">
        <v>0</v>
      </c>
      <c r="E41" s="13">
        <v>0</v>
      </c>
      <c r="F41" s="13"/>
      <c r="G41" s="13">
        <v>0</v>
      </c>
      <c r="H41" s="13">
        <v>0</v>
      </c>
      <c r="I41" s="13"/>
      <c r="J41" s="13">
        <v>0</v>
      </c>
      <c r="K41" s="13">
        <v>0</v>
      </c>
      <c r="L41" s="13">
        <v>0</v>
      </c>
      <c r="M41" s="13">
        <v>29</v>
      </c>
      <c r="N41" s="13">
        <v>10</v>
      </c>
      <c r="O41" s="13">
        <v>0</v>
      </c>
      <c r="P41" s="13">
        <v>0</v>
      </c>
      <c r="Q41" s="13"/>
      <c r="R41" s="13">
        <v>467</v>
      </c>
      <c r="S41" s="13"/>
      <c r="T41" s="13"/>
      <c r="U41" s="13">
        <v>0</v>
      </c>
      <c r="V41" s="13"/>
      <c r="W41" s="13">
        <v>6</v>
      </c>
      <c r="X41" s="13">
        <v>0</v>
      </c>
      <c r="Y41" s="13">
        <v>43</v>
      </c>
      <c r="Z41" s="13">
        <v>0</v>
      </c>
      <c r="AA41" s="13">
        <v>0</v>
      </c>
      <c r="AB41" s="13">
        <v>0</v>
      </c>
      <c r="AC41" s="18">
        <f t="shared" si="3"/>
        <v>555</v>
      </c>
      <c r="AD41" s="18">
        <f t="shared" si="4"/>
        <v>66</v>
      </c>
      <c r="AE41" s="10">
        <v>621</v>
      </c>
    </row>
    <row r="42" spans="1:31" x14ac:dyDescent="0.3">
      <c r="A42" s="13" t="s">
        <v>36</v>
      </c>
      <c r="B42" s="13">
        <v>8</v>
      </c>
      <c r="C42" s="13">
        <v>0</v>
      </c>
      <c r="D42" s="13">
        <v>20524</v>
      </c>
      <c r="E42" s="13">
        <v>0</v>
      </c>
      <c r="F42" s="13"/>
      <c r="G42" s="13">
        <v>0</v>
      </c>
      <c r="H42" s="13">
        <v>0</v>
      </c>
      <c r="I42" s="13">
        <v>0</v>
      </c>
      <c r="J42" s="13">
        <v>0</v>
      </c>
      <c r="K42" s="13">
        <v>40</v>
      </c>
      <c r="L42" s="13"/>
      <c r="M42" s="13">
        <v>1751</v>
      </c>
      <c r="N42" s="13">
        <v>41974</v>
      </c>
      <c r="O42" s="13">
        <v>22</v>
      </c>
      <c r="P42" s="13">
        <v>204</v>
      </c>
      <c r="Q42" s="13"/>
      <c r="R42" s="13">
        <v>21525</v>
      </c>
      <c r="S42" s="13">
        <v>0</v>
      </c>
      <c r="T42" s="13">
        <v>0</v>
      </c>
      <c r="U42" s="13">
        <v>0</v>
      </c>
      <c r="V42" s="13">
        <v>0</v>
      </c>
      <c r="W42" s="13">
        <v>9467</v>
      </c>
      <c r="X42" s="13">
        <v>7</v>
      </c>
      <c r="Y42" s="13">
        <v>36799</v>
      </c>
      <c r="Z42" s="13">
        <v>0</v>
      </c>
      <c r="AA42" s="13">
        <v>3</v>
      </c>
      <c r="AB42" s="13">
        <v>0</v>
      </c>
      <c r="AC42" s="18">
        <f t="shared" si="3"/>
        <v>132324</v>
      </c>
      <c r="AD42" s="18">
        <f t="shared" si="4"/>
        <v>111651</v>
      </c>
      <c r="AE42" s="10">
        <v>243975</v>
      </c>
    </row>
    <row r="43" spans="1:31" x14ac:dyDescent="0.3">
      <c r="A43" s="13" t="s">
        <v>37</v>
      </c>
      <c r="B43" s="13">
        <v>155</v>
      </c>
      <c r="C43" s="13">
        <v>6</v>
      </c>
      <c r="D43" s="13">
        <v>8</v>
      </c>
      <c r="E43" s="13">
        <v>0</v>
      </c>
      <c r="F43" s="13">
        <v>34</v>
      </c>
      <c r="G43" s="13">
        <v>0</v>
      </c>
      <c r="H43" s="13">
        <v>53</v>
      </c>
      <c r="I43" s="13">
        <v>25</v>
      </c>
      <c r="J43" s="13">
        <v>4</v>
      </c>
      <c r="K43" s="13">
        <v>0</v>
      </c>
      <c r="L43" s="13">
        <v>0</v>
      </c>
      <c r="M43" s="13">
        <v>899</v>
      </c>
      <c r="N43" s="13">
        <v>35</v>
      </c>
      <c r="O43" s="13">
        <v>4</v>
      </c>
      <c r="P43" s="13">
        <v>9</v>
      </c>
      <c r="Q43" s="13">
        <v>0</v>
      </c>
      <c r="R43" s="13">
        <v>310</v>
      </c>
      <c r="S43" s="13">
        <v>0</v>
      </c>
      <c r="T43" s="13">
        <v>10</v>
      </c>
      <c r="U43" s="13">
        <v>0</v>
      </c>
      <c r="V43" s="13">
        <v>0</v>
      </c>
      <c r="W43" s="13">
        <v>3487</v>
      </c>
      <c r="X43" s="13">
        <v>281</v>
      </c>
      <c r="Y43" s="13">
        <v>3766</v>
      </c>
      <c r="Z43" s="13">
        <v>15</v>
      </c>
      <c r="AA43" s="13">
        <v>5</v>
      </c>
      <c r="AB43" s="13">
        <v>0</v>
      </c>
      <c r="AC43" s="18">
        <f t="shared" si="3"/>
        <v>9106</v>
      </c>
      <c r="AD43" s="18">
        <f t="shared" si="4"/>
        <v>70788</v>
      </c>
      <c r="AE43" s="10">
        <v>79894</v>
      </c>
    </row>
    <row r="44" spans="1:31" x14ac:dyDescent="0.3">
      <c r="A44" s="13" t="s">
        <v>38</v>
      </c>
      <c r="B44" s="13">
        <v>47</v>
      </c>
      <c r="C44" s="13">
        <v>3</v>
      </c>
      <c r="D44" s="13">
        <v>0</v>
      </c>
      <c r="E44" s="13">
        <v>0</v>
      </c>
      <c r="F44" s="13"/>
      <c r="G44" s="13">
        <v>0</v>
      </c>
      <c r="H44" s="13">
        <v>0</v>
      </c>
      <c r="I44" s="13">
        <v>164</v>
      </c>
      <c r="J44" s="13">
        <v>0</v>
      </c>
      <c r="K44" s="13">
        <v>39</v>
      </c>
      <c r="L44" s="13">
        <v>0</v>
      </c>
      <c r="M44" s="13">
        <v>470</v>
      </c>
      <c r="N44" s="13">
        <v>72</v>
      </c>
      <c r="O44" s="13">
        <v>111</v>
      </c>
      <c r="P44" s="13">
        <v>30</v>
      </c>
      <c r="Q44" s="13">
        <v>0</v>
      </c>
      <c r="R44" s="13">
        <v>239</v>
      </c>
      <c r="S44" s="13">
        <v>0</v>
      </c>
      <c r="T44" s="13">
        <v>10</v>
      </c>
      <c r="U44" s="13">
        <v>0</v>
      </c>
      <c r="V44" s="13">
        <v>0</v>
      </c>
      <c r="W44" s="13">
        <v>2856</v>
      </c>
      <c r="X44" s="13">
        <v>63</v>
      </c>
      <c r="Y44" s="13">
        <v>8036</v>
      </c>
      <c r="Z44" s="13">
        <v>56</v>
      </c>
      <c r="AA44" s="13">
        <v>0</v>
      </c>
      <c r="AB44" s="13">
        <v>1</v>
      </c>
      <c r="AC44" s="18">
        <f t="shared" si="3"/>
        <v>12197</v>
      </c>
      <c r="AD44" s="18">
        <f t="shared" si="4"/>
        <v>16634</v>
      </c>
      <c r="AE44" s="10">
        <v>28831</v>
      </c>
    </row>
    <row r="45" spans="1:31" x14ac:dyDescent="0.3">
      <c r="A45" s="13" t="s">
        <v>39</v>
      </c>
      <c r="B45" s="13">
        <v>91</v>
      </c>
      <c r="C45" s="13">
        <v>23</v>
      </c>
      <c r="D45" s="13">
        <v>338</v>
      </c>
      <c r="E45" s="13">
        <v>0</v>
      </c>
      <c r="F45" s="13"/>
      <c r="G45" s="13">
        <v>0</v>
      </c>
      <c r="H45" s="13">
        <v>0</v>
      </c>
      <c r="I45" s="13">
        <v>5</v>
      </c>
      <c r="J45" s="13">
        <v>0</v>
      </c>
      <c r="K45" s="13">
        <v>0</v>
      </c>
      <c r="L45" s="13">
        <v>0</v>
      </c>
      <c r="M45" s="13">
        <v>928</v>
      </c>
      <c r="N45" s="13">
        <v>0</v>
      </c>
      <c r="O45" s="13">
        <v>0</v>
      </c>
      <c r="P45" s="13">
        <v>0</v>
      </c>
      <c r="Q45" s="13">
        <v>0</v>
      </c>
      <c r="R45" s="13">
        <v>158</v>
      </c>
      <c r="S45" s="13">
        <v>0</v>
      </c>
      <c r="T45" s="13">
        <v>0</v>
      </c>
      <c r="U45" s="13">
        <v>0</v>
      </c>
      <c r="V45" s="13">
        <v>0</v>
      </c>
      <c r="W45" s="13">
        <v>2466</v>
      </c>
      <c r="X45" s="13">
        <v>32</v>
      </c>
      <c r="Y45" s="13">
        <v>3592</v>
      </c>
      <c r="Z45" s="13">
        <v>0</v>
      </c>
      <c r="AA45" s="13">
        <v>0</v>
      </c>
      <c r="AB45" s="13">
        <v>0</v>
      </c>
      <c r="AC45" s="18">
        <f t="shared" si="3"/>
        <v>7633</v>
      </c>
      <c r="AD45" s="18">
        <f t="shared" si="4"/>
        <v>115047</v>
      </c>
      <c r="AE45" s="10">
        <v>122680</v>
      </c>
    </row>
    <row r="46" spans="1:31" x14ac:dyDescent="0.3">
      <c r="A46" s="13" t="s">
        <v>40</v>
      </c>
      <c r="B46" s="13">
        <v>794</v>
      </c>
      <c r="C46" s="13">
        <v>1468</v>
      </c>
      <c r="D46" s="13">
        <v>1626</v>
      </c>
      <c r="E46" s="13">
        <v>0</v>
      </c>
      <c r="F46" s="13">
        <v>0</v>
      </c>
      <c r="G46" s="13">
        <v>0</v>
      </c>
      <c r="H46" s="13">
        <v>0</v>
      </c>
      <c r="I46" s="13"/>
      <c r="J46" s="13">
        <v>17</v>
      </c>
      <c r="K46" s="13">
        <v>0</v>
      </c>
      <c r="L46" s="13"/>
      <c r="M46" s="13">
        <v>37020</v>
      </c>
      <c r="N46" s="13">
        <v>2</v>
      </c>
      <c r="O46" s="13">
        <v>39</v>
      </c>
      <c r="P46" s="13">
        <v>20</v>
      </c>
      <c r="Q46" s="13"/>
      <c r="R46" s="13">
        <v>67919</v>
      </c>
      <c r="S46" s="13">
        <v>0</v>
      </c>
      <c r="T46" s="13">
        <v>0</v>
      </c>
      <c r="U46" s="13">
        <v>0</v>
      </c>
      <c r="V46" s="13">
        <v>0</v>
      </c>
      <c r="W46" s="13">
        <v>2282</v>
      </c>
      <c r="X46" s="13">
        <v>6436</v>
      </c>
      <c r="Y46" s="13">
        <v>20475</v>
      </c>
      <c r="Z46" s="13">
        <v>0</v>
      </c>
      <c r="AA46" s="13">
        <v>0</v>
      </c>
      <c r="AB46" s="13">
        <v>1</v>
      </c>
      <c r="AC46" s="18">
        <f t="shared" si="3"/>
        <v>138099</v>
      </c>
      <c r="AD46" s="18">
        <f t="shared" si="4"/>
        <v>12777</v>
      </c>
      <c r="AE46" s="10">
        <v>150876</v>
      </c>
    </row>
    <row r="47" spans="1:31" x14ac:dyDescent="0.3">
      <c r="A47" s="13" t="s">
        <v>41</v>
      </c>
      <c r="B47" s="13">
        <v>13</v>
      </c>
      <c r="C47" s="13">
        <v>1</v>
      </c>
      <c r="D47" s="13">
        <v>0</v>
      </c>
      <c r="E47" s="13">
        <v>0</v>
      </c>
      <c r="F47" s="13"/>
      <c r="G47" s="13">
        <v>21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988</v>
      </c>
      <c r="N47" s="13">
        <v>3102</v>
      </c>
      <c r="O47" s="13">
        <v>0</v>
      </c>
      <c r="P47" s="13">
        <v>0</v>
      </c>
      <c r="Q47" s="13"/>
      <c r="R47" s="13">
        <v>928</v>
      </c>
      <c r="S47" s="13">
        <v>0</v>
      </c>
      <c r="T47" s="13">
        <v>0</v>
      </c>
      <c r="U47" s="13">
        <v>0</v>
      </c>
      <c r="V47" s="13">
        <v>0</v>
      </c>
      <c r="W47" s="13">
        <v>947</v>
      </c>
      <c r="X47" s="13">
        <v>76</v>
      </c>
      <c r="Y47" s="13">
        <v>1136</v>
      </c>
      <c r="Z47" s="13">
        <v>4</v>
      </c>
      <c r="AA47" s="13">
        <v>0</v>
      </c>
      <c r="AB47" s="13">
        <v>0</v>
      </c>
      <c r="AC47" s="18">
        <f t="shared" si="3"/>
        <v>7216</v>
      </c>
      <c r="AD47" s="18">
        <f t="shared" si="4"/>
        <v>895</v>
      </c>
      <c r="AE47" s="10">
        <v>8111</v>
      </c>
    </row>
    <row r="48" spans="1:31" x14ac:dyDescent="0.3">
      <c r="A48" s="13" t="s">
        <v>42</v>
      </c>
      <c r="B48" s="13">
        <v>22</v>
      </c>
      <c r="C48" s="13">
        <v>0</v>
      </c>
      <c r="D48" s="13">
        <v>6</v>
      </c>
      <c r="E48" s="13">
        <v>0</v>
      </c>
      <c r="F48" s="13"/>
      <c r="G48" s="13">
        <v>0</v>
      </c>
      <c r="H48" s="13">
        <v>0</v>
      </c>
      <c r="I48" s="13">
        <v>0</v>
      </c>
      <c r="J48" s="13">
        <v>2</v>
      </c>
      <c r="K48" s="13">
        <v>0</v>
      </c>
      <c r="L48" s="13">
        <v>0</v>
      </c>
      <c r="M48" s="13">
        <v>1775</v>
      </c>
      <c r="N48" s="13">
        <v>0</v>
      </c>
      <c r="O48" s="13">
        <v>0</v>
      </c>
      <c r="P48" s="13">
        <v>22</v>
      </c>
      <c r="Q48" s="13"/>
      <c r="R48" s="13">
        <v>14</v>
      </c>
      <c r="S48" s="13">
        <v>0</v>
      </c>
      <c r="T48" s="13">
        <v>2</v>
      </c>
      <c r="U48" s="13">
        <v>0</v>
      </c>
      <c r="V48" s="13">
        <v>0</v>
      </c>
      <c r="W48" s="13">
        <v>523</v>
      </c>
      <c r="X48" s="13">
        <v>11</v>
      </c>
      <c r="Y48" s="13">
        <v>448</v>
      </c>
      <c r="Z48" s="13">
        <v>17</v>
      </c>
      <c r="AA48" s="13">
        <v>0</v>
      </c>
      <c r="AB48" s="13">
        <v>0</v>
      </c>
      <c r="AC48" s="18">
        <f t="shared" si="3"/>
        <v>2842</v>
      </c>
      <c r="AD48" s="18">
        <f t="shared" si="4"/>
        <v>62896</v>
      </c>
      <c r="AE48" s="10">
        <v>65738</v>
      </c>
    </row>
    <row r="49" spans="1:31" x14ac:dyDescent="0.3">
      <c r="A49" s="13" t="s">
        <v>43</v>
      </c>
      <c r="B49" s="13">
        <v>6</v>
      </c>
      <c r="C49" s="13">
        <v>0</v>
      </c>
      <c r="D49" s="13">
        <v>49</v>
      </c>
      <c r="E49" s="13">
        <v>35</v>
      </c>
      <c r="F49" s="13"/>
      <c r="G49" s="13">
        <v>0</v>
      </c>
      <c r="H49" s="13">
        <v>15</v>
      </c>
      <c r="I49" s="13">
        <v>0</v>
      </c>
      <c r="J49" s="13">
        <v>0</v>
      </c>
      <c r="K49" s="13">
        <v>0</v>
      </c>
      <c r="L49" s="13"/>
      <c r="M49" s="13">
        <v>282</v>
      </c>
      <c r="N49" s="13">
        <v>2</v>
      </c>
      <c r="O49" s="13">
        <v>0</v>
      </c>
      <c r="P49" s="13">
        <v>0</v>
      </c>
      <c r="Q49" s="13">
        <v>0</v>
      </c>
      <c r="R49" s="13">
        <v>20</v>
      </c>
      <c r="S49" s="13">
        <v>0</v>
      </c>
      <c r="T49" s="13">
        <v>0</v>
      </c>
      <c r="U49" s="13">
        <v>0</v>
      </c>
      <c r="V49" s="13">
        <v>0</v>
      </c>
      <c r="W49" s="13">
        <v>43</v>
      </c>
      <c r="X49" s="13">
        <v>0</v>
      </c>
      <c r="Y49" s="13">
        <v>3283</v>
      </c>
      <c r="Z49" s="13">
        <v>0</v>
      </c>
      <c r="AA49" s="13">
        <v>1</v>
      </c>
      <c r="AB49" s="13">
        <v>0</v>
      </c>
      <c r="AC49" s="18">
        <f t="shared" si="3"/>
        <v>3736</v>
      </c>
      <c r="AD49" s="18">
        <f t="shared" si="4"/>
        <v>6983</v>
      </c>
      <c r="AE49" s="10">
        <v>10719</v>
      </c>
    </row>
    <row r="50" spans="1:31" x14ac:dyDescent="0.3">
      <c r="A50" s="13" t="s">
        <v>44</v>
      </c>
      <c r="B50" s="13">
        <v>355</v>
      </c>
      <c r="C50" s="13">
        <v>51</v>
      </c>
      <c r="D50" s="13">
        <v>249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4041</v>
      </c>
      <c r="N50" s="13">
        <v>103</v>
      </c>
      <c r="O50" s="13">
        <v>0</v>
      </c>
      <c r="P50" s="13">
        <v>0</v>
      </c>
      <c r="Q50" s="13">
        <v>0</v>
      </c>
      <c r="R50" s="13">
        <v>251</v>
      </c>
      <c r="S50" s="13">
        <v>0</v>
      </c>
      <c r="T50" s="13">
        <v>0</v>
      </c>
      <c r="U50" s="13">
        <v>1</v>
      </c>
      <c r="V50" s="13">
        <v>0</v>
      </c>
      <c r="W50" s="13">
        <v>10296</v>
      </c>
      <c r="X50" s="13">
        <v>46</v>
      </c>
      <c r="Y50" s="13">
        <v>15797</v>
      </c>
      <c r="Z50" s="13">
        <v>3</v>
      </c>
      <c r="AA50" s="13">
        <v>0</v>
      </c>
      <c r="AB50" s="13">
        <v>4</v>
      </c>
      <c r="AC50" s="18">
        <f t="shared" si="3"/>
        <v>31197</v>
      </c>
      <c r="AD50" s="18">
        <f t="shared" si="4"/>
        <v>61709</v>
      </c>
      <c r="AE50" s="10">
        <v>92906</v>
      </c>
    </row>
    <row r="51" spans="1:31" x14ac:dyDescent="0.3">
      <c r="A51" s="13" t="s">
        <v>45</v>
      </c>
      <c r="B51" s="13">
        <v>7</v>
      </c>
      <c r="C51" s="13">
        <v>0</v>
      </c>
      <c r="D51" s="13">
        <v>6</v>
      </c>
      <c r="E51" s="13">
        <v>0</v>
      </c>
      <c r="F51" s="9"/>
      <c r="G51" s="13">
        <v>21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923</v>
      </c>
      <c r="N51" s="13">
        <v>519</v>
      </c>
      <c r="O51" s="13">
        <v>0</v>
      </c>
      <c r="P51" s="13">
        <v>0</v>
      </c>
      <c r="Q51" s="13"/>
      <c r="R51" s="13">
        <v>5032</v>
      </c>
      <c r="S51" s="13">
        <v>0</v>
      </c>
      <c r="T51" s="13">
        <v>0</v>
      </c>
      <c r="U51" s="13">
        <v>0</v>
      </c>
      <c r="V51" s="13">
        <v>0</v>
      </c>
      <c r="W51" s="13">
        <v>568</v>
      </c>
      <c r="X51" s="13">
        <v>3</v>
      </c>
      <c r="Y51" s="13">
        <v>1590</v>
      </c>
      <c r="Z51" s="13">
        <v>3</v>
      </c>
      <c r="AA51" s="13">
        <v>0</v>
      </c>
      <c r="AB51" s="13">
        <v>0</v>
      </c>
      <c r="AC51" s="18">
        <f t="shared" si="3"/>
        <v>8672</v>
      </c>
      <c r="AD51" s="18">
        <f t="shared" si="4"/>
        <v>1883</v>
      </c>
      <c r="AE51" s="10">
        <v>10555</v>
      </c>
    </row>
    <row r="52" spans="1:31" x14ac:dyDescent="0.3">
      <c r="A52" s="13" t="s">
        <v>46</v>
      </c>
      <c r="B52" s="13">
        <v>11</v>
      </c>
      <c r="C52" s="13">
        <v>0</v>
      </c>
      <c r="D52" s="13">
        <v>0</v>
      </c>
      <c r="E52" s="13">
        <v>0</v>
      </c>
      <c r="F52" s="13"/>
      <c r="G52" s="13"/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/>
      <c r="O52" s="13">
        <v>0</v>
      </c>
      <c r="P52" s="13">
        <v>0</v>
      </c>
      <c r="Q52" s="13"/>
      <c r="R52" s="13">
        <v>13</v>
      </c>
      <c r="S52" s="13">
        <v>0</v>
      </c>
      <c r="T52" s="13"/>
      <c r="U52" s="13">
        <v>0</v>
      </c>
      <c r="V52" s="13">
        <v>0</v>
      </c>
      <c r="W52" s="13">
        <v>6</v>
      </c>
      <c r="X52" s="13">
        <v>0</v>
      </c>
      <c r="Y52" s="13">
        <v>14</v>
      </c>
      <c r="Z52" s="13">
        <v>0</v>
      </c>
      <c r="AA52" s="13">
        <v>0</v>
      </c>
      <c r="AB52" s="13">
        <v>0</v>
      </c>
      <c r="AC52" s="18">
        <f t="shared" si="3"/>
        <v>44</v>
      </c>
      <c r="AD52" s="18">
        <f t="shared" si="4"/>
        <v>10</v>
      </c>
      <c r="AE52" s="10">
        <v>54</v>
      </c>
    </row>
    <row r="53" spans="1:31" x14ac:dyDescent="0.3">
      <c r="A53" s="13" t="s">
        <v>47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8">
        <f t="shared" si="3"/>
        <v>0</v>
      </c>
      <c r="AD53" s="18">
        <f t="shared" si="4"/>
        <v>0</v>
      </c>
      <c r="AE53" s="10"/>
    </row>
    <row r="54" spans="1:31" x14ac:dyDescent="0.3">
      <c r="A54" s="13" t="s">
        <v>48</v>
      </c>
      <c r="B54" s="13">
        <v>0</v>
      </c>
      <c r="C54" s="13">
        <v>0</v>
      </c>
      <c r="D54" s="13">
        <v>23266</v>
      </c>
      <c r="E54" s="13">
        <v>0</v>
      </c>
      <c r="F54" s="13"/>
      <c r="G54" s="13">
        <v>21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1150</v>
      </c>
      <c r="N54" s="13">
        <v>55</v>
      </c>
      <c r="O54" s="13">
        <v>0</v>
      </c>
      <c r="P54" s="13">
        <v>8</v>
      </c>
      <c r="Q54" s="13"/>
      <c r="R54" s="13">
        <v>590</v>
      </c>
      <c r="S54" s="13"/>
      <c r="T54" s="13">
        <v>0</v>
      </c>
      <c r="U54" s="13">
        <v>0</v>
      </c>
      <c r="V54" s="13">
        <v>0</v>
      </c>
      <c r="W54" s="13">
        <v>14120</v>
      </c>
      <c r="X54" s="13">
        <v>33</v>
      </c>
      <c r="Y54" s="13">
        <v>9937</v>
      </c>
      <c r="Z54" s="13">
        <v>0</v>
      </c>
      <c r="AA54" s="13">
        <v>0</v>
      </c>
      <c r="AB54" s="13">
        <v>0</v>
      </c>
      <c r="AC54" s="18">
        <f t="shared" si="3"/>
        <v>49180</v>
      </c>
      <c r="AD54" s="18">
        <f t="shared" si="4"/>
        <v>8193</v>
      </c>
      <c r="AE54" s="10">
        <v>57373</v>
      </c>
    </row>
    <row r="55" spans="1:31" x14ac:dyDescent="0.3">
      <c r="A55" s="13" t="s">
        <v>49</v>
      </c>
      <c r="B55" s="13">
        <v>15</v>
      </c>
      <c r="C55" s="13">
        <v>0</v>
      </c>
      <c r="D55" s="13">
        <v>102</v>
      </c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/>
      <c r="M55" s="13">
        <v>782</v>
      </c>
      <c r="N55" s="13">
        <v>0</v>
      </c>
      <c r="O55" s="13">
        <v>0</v>
      </c>
      <c r="P55" s="13">
        <v>0</v>
      </c>
      <c r="Q55" s="13"/>
      <c r="R55" s="13">
        <v>316</v>
      </c>
      <c r="S55" s="13">
        <v>0</v>
      </c>
      <c r="T55" s="13">
        <v>0</v>
      </c>
      <c r="U55" s="13">
        <v>0</v>
      </c>
      <c r="V55" s="13">
        <v>0</v>
      </c>
      <c r="W55" s="13">
        <v>820</v>
      </c>
      <c r="X55" s="13">
        <v>11</v>
      </c>
      <c r="Y55" s="13">
        <v>3593</v>
      </c>
      <c r="Z55" s="13">
        <v>0</v>
      </c>
      <c r="AA55" s="13">
        <v>0</v>
      </c>
      <c r="AB55" s="13">
        <v>13</v>
      </c>
      <c r="AC55" s="18">
        <f t="shared" si="3"/>
        <v>5652</v>
      </c>
      <c r="AD55" s="18">
        <f t="shared" si="4"/>
        <v>128607</v>
      </c>
      <c r="AE55" s="10">
        <v>134259</v>
      </c>
    </row>
    <row r="56" spans="1:31" x14ac:dyDescent="0.3">
      <c r="A56" s="13" t="s">
        <v>50</v>
      </c>
      <c r="B56" s="13">
        <v>30</v>
      </c>
      <c r="C56" s="13">
        <v>0</v>
      </c>
      <c r="D56" s="13">
        <v>123</v>
      </c>
      <c r="E56" s="13">
        <v>58</v>
      </c>
      <c r="F56" s="13"/>
      <c r="G56" s="13"/>
      <c r="H56" s="13">
        <v>0</v>
      </c>
      <c r="I56" s="13"/>
      <c r="J56" s="13"/>
      <c r="K56" s="13">
        <v>0</v>
      </c>
      <c r="L56" s="13"/>
      <c r="M56" s="13">
        <v>822</v>
      </c>
      <c r="N56" s="13">
        <v>0</v>
      </c>
      <c r="O56" s="13">
        <v>0</v>
      </c>
      <c r="P56" s="13"/>
      <c r="Q56" s="13"/>
      <c r="R56" s="13">
        <v>1410</v>
      </c>
      <c r="S56" s="13"/>
      <c r="T56" s="13"/>
      <c r="U56" s="13"/>
      <c r="V56" s="13">
        <v>0</v>
      </c>
      <c r="W56" s="13">
        <v>319</v>
      </c>
      <c r="X56" s="13">
        <v>0</v>
      </c>
      <c r="Y56" s="13">
        <v>5614</v>
      </c>
      <c r="Z56" s="13"/>
      <c r="AA56" s="13">
        <v>0</v>
      </c>
      <c r="AB56" s="13">
        <v>1135</v>
      </c>
      <c r="AC56" s="18">
        <f t="shared" si="3"/>
        <v>9511</v>
      </c>
      <c r="AD56" s="18">
        <f t="shared" si="4"/>
        <v>249612</v>
      </c>
      <c r="AE56" s="10">
        <v>259123</v>
      </c>
    </row>
    <row r="57" spans="1:31" x14ac:dyDescent="0.3">
      <c r="A57" s="13" t="s">
        <v>51</v>
      </c>
      <c r="B57" s="13">
        <v>24</v>
      </c>
      <c r="C57" s="13">
        <v>12</v>
      </c>
      <c r="D57" s="13">
        <v>45</v>
      </c>
      <c r="E57" s="13">
        <v>0</v>
      </c>
      <c r="F57" s="13"/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20</v>
      </c>
      <c r="N57" s="13">
        <v>0</v>
      </c>
      <c r="O57" s="13">
        <v>0</v>
      </c>
      <c r="P57" s="13">
        <v>0</v>
      </c>
      <c r="Q57" s="13"/>
      <c r="R57" s="13">
        <v>14</v>
      </c>
      <c r="S57" s="13">
        <v>0</v>
      </c>
      <c r="T57" s="13">
        <v>0</v>
      </c>
      <c r="U57" s="13">
        <v>0</v>
      </c>
      <c r="V57" s="13">
        <v>0</v>
      </c>
      <c r="W57" s="13">
        <v>1077</v>
      </c>
      <c r="X57" s="13">
        <v>3</v>
      </c>
      <c r="Y57" s="13">
        <v>961</v>
      </c>
      <c r="Z57" s="13">
        <v>0</v>
      </c>
      <c r="AA57" s="13">
        <v>0</v>
      </c>
      <c r="AB57" s="13">
        <v>0</v>
      </c>
      <c r="AC57" s="18">
        <f t="shared" si="3"/>
        <v>2156</v>
      </c>
      <c r="AD57" s="18">
        <f t="shared" si="4"/>
        <v>2864</v>
      </c>
      <c r="AE57" s="10">
        <v>5020</v>
      </c>
    </row>
    <row r="58" spans="1:31" x14ac:dyDescent="0.3">
      <c r="A58" s="13" t="s">
        <v>52</v>
      </c>
      <c r="B58" s="13">
        <v>208</v>
      </c>
      <c r="C58" s="13">
        <v>1</v>
      </c>
      <c r="D58" s="13">
        <v>1</v>
      </c>
      <c r="E58" s="13">
        <v>0</v>
      </c>
      <c r="F58" s="13"/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28</v>
      </c>
      <c r="M58" s="13">
        <v>1275</v>
      </c>
      <c r="N58" s="13">
        <v>64</v>
      </c>
      <c r="O58" s="13">
        <v>2</v>
      </c>
      <c r="P58" s="13">
        <v>145</v>
      </c>
      <c r="Q58" s="13"/>
      <c r="R58" s="13">
        <v>351</v>
      </c>
      <c r="S58" s="13">
        <v>0</v>
      </c>
      <c r="T58" s="13">
        <v>0</v>
      </c>
      <c r="U58" s="13">
        <v>11</v>
      </c>
      <c r="V58" s="13">
        <v>0</v>
      </c>
      <c r="W58" s="13">
        <v>1087</v>
      </c>
      <c r="X58" s="13">
        <v>26</v>
      </c>
      <c r="Y58" s="13">
        <v>549</v>
      </c>
      <c r="Z58" s="13">
        <v>27</v>
      </c>
      <c r="AA58" s="13">
        <v>49</v>
      </c>
      <c r="AB58" s="13">
        <v>24</v>
      </c>
      <c r="AC58" s="18">
        <f t="shared" si="3"/>
        <v>3848</v>
      </c>
      <c r="AD58" s="18">
        <f t="shared" si="4"/>
        <v>94038</v>
      </c>
      <c r="AE58" s="10">
        <v>97886</v>
      </c>
    </row>
    <row r="59" spans="1:31" x14ac:dyDescent="0.3">
      <c r="A59" s="13" t="s">
        <v>53</v>
      </c>
      <c r="B59" s="13">
        <v>17</v>
      </c>
      <c r="C59" s="13">
        <v>0</v>
      </c>
      <c r="D59" s="13">
        <v>0</v>
      </c>
      <c r="E59" s="13">
        <v>0</v>
      </c>
      <c r="F59" s="13">
        <v>26</v>
      </c>
      <c r="G59" s="13">
        <v>44</v>
      </c>
      <c r="H59" s="13">
        <v>0</v>
      </c>
      <c r="I59" s="13">
        <v>0</v>
      </c>
      <c r="J59" s="13">
        <v>72</v>
      </c>
      <c r="K59" s="13">
        <v>0</v>
      </c>
      <c r="L59" s="13">
        <v>0</v>
      </c>
      <c r="M59" s="13">
        <v>779</v>
      </c>
      <c r="N59" s="13">
        <v>94</v>
      </c>
      <c r="O59" s="13">
        <v>0</v>
      </c>
      <c r="P59" s="13">
        <v>0</v>
      </c>
      <c r="Q59" s="13">
        <v>0</v>
      </c>
      <c r="R59" s="13">
        <v>44771</v>
      </c>
      <c r="S59" s="13">
        <v>0</v>
      </c>
      <c r="T59" s="13">
        <v>0</v>
      </c>
      <c r="U59" s="13">
        <v>0</v>
      </c>
      <c r="V59" s="13">
        <v>0</v>
      </c>
      <c r="W59" s="13">
        <v>16286</v>
      </c>
      <c r="X59" s="13">
        <v>20</v>
      </c>
      <c r="Y59" s="13">
        <v>2617</v>
      </c>
      <c r="Z59" s="13">
        <v>0</v>
      </c>
      <c r="AA59" s="13">
        <v>0</v>
      </c>
      <c r="AB59" s="13">
        <v>0</v>
      </c>
      <c r="AC59" s="18">
        <f t="shared" si="3"/>
        <v>64726</v>
      </c>
      <c r="AD59" s="18">
        <f t="shared" si="4"/>
        <v>91359</v>
      </c>
      <c r="AE59" s="10">
        <v>156085</v>
      </c>
    </row>
    <row r="60" spans="1:31" x14ac:dyDescent="0.3">
      <c r="A60" s="13" t="s">
        <v>54</v>
      </c>
      <c r="B60" s="13">
        <v>1235</v>
      </c>
      <c r="C60" s="13">
        <v>245</v>
      </c>
      <c r="D60" s="13">
        <v>4015</v>
      </c>
      <c r="E60" s="13">
        <v>303</v>
      </c>
      <c r="F60" s="13">
        <v>0</v>
      </c>
      <c r="G60" s="13">
        <v>173</v>
      </c>
      <c r="H60" s="13">
        <v>0</v>
      </c>
      <c r="I60" s="13">
        <v>25</v>
      </c>
      <c r="J60" s="13">
        <v>0</v>
      </c>
      <c r="K60" s="13">
        <v>542</v>
      </c>
      <c r="L60" s="13">
        <v>0</v>
      </c>
      <c r="M60" s="13">
        <v>10337</v>
      </c>
      <c r="N60" s="13">
        <v>273</v>
      </c>
      <c r="O60" s="13">
        <v>0</v>
      </c>
      <c r="P60" s="13">
        <v>3</v>
      </c>
      <c r="Q60" s="13">
        <v>2</v>
      </c>
      <c r="R60" s="13">
        <v>5561</v>
      </c>
      <c r="S60" s="13">
        <v>3</v>
      </c>
      <c r="T60" s="13">
        <v>24</v>
      </c>
      <c r="U60" s="13">
        <v>0</v>
      </c>
      <c r="V60" s="13">
        <v>0</v>
      </c>
      <c r="W60" s="13">
        <v>3267</v>
      </c>
      <c r="X60" s="13">
        <v>137</v>
      </c>
      <c r="Y60" s="13">
        <v>7277</v>
      </c>
      <c r="Z60" s="13">
        <v>13</v>
      </c>
      <c r="AA60" s="13">
        <v>3</v>
      </c>
      <c r="AB60" s="13">
        <v>92</v>
      </c>
      <c r="AC60" s="18">
        <f t="shared" si="3"/>
        <v>33530</v>
      </c>
      <c r="AD60" s="18">
        <f t="shared" si="4"/>
        <v>108694</v>
      </c>
      <c r="AE60" s="10">
        <v>142224</v>
      </c>
    </row>
    <row r="61" spans="1:31" ht="15" thickBot="1" x14ac:dyDescent="0.35">
      <c r="A61" s="11" t="s">
        <v>55</v>
      </c>
      <c r="B61" s="12">
        <f t="shared" ref="B61:AE61" si="5">SUM(B32:B60)</f>
        <v>8164</v>
      </c>
      <c r="C61" s="12">
        <f t="shared" si="5"/>
        <v>1855</v>
      </c>
      <c r="D61" s="12">
        <f t="shared" si="5"/>
        <v>52794</v>
      </c>
      <c r="E61" s="12">
        <f t="shared" si="5"/>
        <v>569</v>
      </c>
      <c r="F61" s="12">
        <f t="shared" si="5"/>
        <v>60</v>
      </c>
      <c r="G61" s="12">
        <f t="shared" si="5"/>
        <v>1938</v>
      </c>
      <c r="H61" s="12">
        <f t="shared" si="5"/>
        <v>92</v>
      </c>
      <c r="I61" s="12">
        <f t="shared" si="5"/>
        <v>353</v>
      </c>
      <c r="J61" s="12">
        <f t="shared" si="5"/>
        <v>101</v>
      </c>
      <c r="K61" s="12">
        <f t="shared" si="5"/>
        <v>1072</v>
      </c>
      <c r="L61" s="12">
        <f t="shared" si="5"/>
        <v>28</v>
      </c>
      <c r="M61" s="12">
        <f t="shared" si="5"/>
        <v>69943</v>
      </c>
      <c r="N61" s="12">
        <f t="shared" si="5"/>
        <v>54958</v>
      </c>
      <c r="O61" s="12">
        <f t="shared" si="5"/>
        <v>201</v>
      </c>
      <c r="P61" s="12">
        <f t="shared" si="5"/>
        <v>441</v>
      </c>
      <c r="Q61" s="12">
        <f t="shared" si="5"/>
        <v>8</v>
      </c>
      <c r="R61" s="12">
        <f t="shared" si="5"/>
        <v>154217</v>
      </c>
      <c r="S61" s="12">
        <f t="shared" si="5"/>
        <v>3</v>
      </c>
      <c r="T61" s="12">
        <f t="shared" si="5"/>
        <v>49</v>
      </c>
      <c r="U61" s="12">
        <f t="shared" si="5"/>
        <v>17</v>
      </c>
      <c r="V61" s="12">
        <f t="shared" si="5"/>
        <v>0</v>
      </c>
      <c r="W61" s="12">
        <f t="shared" si="5"/>
        <v>93228</v>
      </c>
      <c r="X61" s="12">
        <f t="shared" si="5"/>
        <v>11286</v>
      </c>
      <c r="Y61" s="12">
        <f t="shared" si="5"/>
        <v>183049</v>
      </c>
      <c r="Z61" s="12">
        <f t="shared" si="5"/>
        <v>157</v>
      </c>
      <c r="AA61" s="12">
        <f t="shared" si="5"/>
        <v>205</v>
      </c>
      <c r="AB61" s="12">
        <f t="shared" si="5"/>
        <v>1328</v>
      </c>
      <c r="AC61" s="12">
        <f t="shared" si="5"/>
        <v>636116</v>
      </c>
      <c r="AD61" s="12">
        <f t="shared" si="5"/>
        <v>1962373</v>
      </c>
      <c r="AE61" s="12">
        <f t="shared" si="5"/>
        <v>2598489</v>
      </c>
    </row>
    <row r="62" spans="1:31" ht="15.6" thickTop="1" thickBot="1" x14ac:dyDescent="0.35">
      <c r="A62" s="11" t="s">
        <v>56</v>
      </c>
      <c r="B62" s="12">
        <f t="shared" ref="B62:AE62" si="6">+B61+B31</f>
        <v>19735</v>
      </c>
      <c r="C62" s="12">
        <f t="shared" si="6"/>
        <v>2284</v>
      </c>
      <c r="D62" s="12">
        <f t="shared" si="6"/>
        <v>93830</v>
      </c>
      <c r="E62" s="12">
        <f t="shared" si="6"/>
        <v>4708</v>
      </c>
      <c r="F62" s="12">
        <f t="shared" si="6"/>
        <v>1075</v>
      </c>
      <c r="G62" s="12">
        <f t="shared" si="6"/>
        <v>2534</v>
      </c>
      <c r="H62" s="12">
        <f t="shared" si="6"/>
        <v>2309</v>
      </c>
      <c r="I62" s="12">
        <f t="shared" si="6"/>
        <v>1014</v>
      </c>
      <c r="J62" s="12">
        <f t="shared" si="6"/>
        <v>246</v>
      </c>
      <c r="K62" s="12">
        <f t="shared" si="6"/>
        <v>1072</v>
      </c>
      <c r="L62" s="12">
        <f t="shared" si="6"/>
        <v>28</v>
      </c>
      <c r="M62" s="12">
        <f t="shared" si="6"/>
        <v>379566</v>
      </c>
      <c r="N62" s="12">
        <f t="shared" si="6"/>
        <v>55492</v>
      </c>
      <c r="O62" s="12">
        <f t="shared" si="6"/>
        <v>684</v>
      </c>
      <c r="P62" s="12">
        <f t="shared" si="6"/>
        <v>970</v>
      </c>
      <c r="Q62" s="12">
        <f t="shared" si="6"/>
        <v>9</v>
      </c>
      <c r="R62" s="12">
        <f t="shared" si="6"/>
        <v>170656</v>
      </c>
      <c r="S62" s="12">
        <f t="shared" si="6"/>
        <v>4934</v>
      </c>
      <c r="T62" s="12">
        <f t="shared" si="6"/>
        <v>327</v>
      </c>
      <c r="U62" s="12">
        <f t="shared" si="6"/>
        <v>1311</v>
      </c>
      <c r="V62" s="12">
        <f t="shared" si="6"/>
        <v>1</v>
      </c>
      <c r="W62" s="12">
        <f t="shared" si="6"/>
        <v>202031</v>
      </c>
      <c r="X62" s="12">
        <f t="shared" si="6"/>
        <v>19043</v>
      </c>
      <c r="Y62" s="12">
        <f t="shared" si="6"/>
        <v>287486</v>
      </c>
      <c r="Z62" s="12">
        <f t="shared" si="6"/>
        <v>956</v>
      </c>
      <c r="AA62" s="12">
        <f t="shared" si="6"/>
        <v>3122</v>
      </c>
      <c r="AB62" s="12">
        <f t="shared" si="6"/>
        <v>1441</v>
      </c>
      <c r="AC62" s="12">
        <f t="shared" si="6"/>
        <v>1256864</v>
      </c>
      <c r="AD62" s="12">
        <f t="shared" si="6"/>
        <v>2513434</v>
      </c>
      <c r="AE62" s="12">
        <f t="shared" si="6"/>
        <v>3770298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92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55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A903-C4A3-48E8-A80E-E906A6B5BE7B}">
  <sheetPr>
    <pageSetUpPr fitToPage="1"/>
  </sheetPr>
  <dimension ref="A3:AF64"/>
  <sheetViews>
    <sheetView workbookViewId="0">
      <selection activeCell="D5" sqref="D5"/>
    </sheetView>
  </sheetViews>
  <sheetFormatPr baseColWidth="10" defaultRowHeight="14.4" x14ac:dyDescent="0.3"/>
  <cols>
    <col min="1" max="1" width="21.6640625" customWidth="1"/>
    <col min="2" max="2" width="9.109375" bestFit="1" customWidth="1"/>
    <col min="3" max="4" width="7.5546875" bestFit="1" customWidth="1"/>
    <col min="5" max="5" width="7.77734375" bestFit="1" customWidth="1"/>
    <col min="6" max="6" width="6.44140625" bestFit="1" customWidth="1"/>
    <col min="7" max="7" width="7.21875" bestFit="1" customWidth="1"/>
    <col min="8" max="8" width="7.5546875" bestFit="1" customWidth="1"/>
    <col min="9" max="9" width="10" bestFit="1" customWidth="1"/>
    <col min="10" max="10" width="8.88671875" bestFit="1" customWidth="1"/>
    <col min="11" max="11" width="7.109375" bestFit="1" customWidth="1"/>
    <col min="12" max="12" width="7.5546875" bestFit="1" customWidth="1"/>
    <col min="13" max="13" width="9.109375" bestFit="1" customWidth="1"/>
    <col min="14" max="14" width="6.5546875" bestFit="1" customWidth="1"/>
    <col min="15" max="15" width="7.5546875" bestFit="1" customWidth="1"/>
    <col min="16" max="16" width="6.88671875" bestFit="1" customWidth="1"/>
    <col min="17" max="17" width="7.44140625" bestFit="1" customWidth="1"/>
    <col min="18" max="18" width="7.5546875" bestFit="1" customWidth="1"/>
    <col min="19" max="19" width="7.21875" bestFit="1" customWidth="1"/>
    <col min="20" max="21" width="7.6640625" bestFit="1" customWidth="1"/>
    <col min="22" max="22" width="5.88671875" bestFit="1" customWidth="1"/>
    <col min="23" max="24" width="7.5546875" bestFit="1" customWidth="1"/>
    <col min="25" max="25" width="8.109375" bestFit="1" customWidth="1"/>
    <col min="26" max="26" width="7.77734375" bestFit="1" customWidth="1"/>
    <col min="27" max="27" width="8.44140625" bestFit="1" customWidth="1"/>
    <col min="28" max="28" width="7.5546875" bestFit="1" customWidth="1"/>
    <col min="29" max="29" width="9.109375" style="19" bestFit="1" customWidth="1"/>
    <col min="30" max="30" width="9.6640625" style="19" customWidth="1"/>
    <col min="31" max="31" width="12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89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91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78</v>
      </c>
      <c r="U7" s="7" t="s">
        <v>79</v>
      </c>
      <c r="V7" s="7" t="s">
        <v>80</v>
      </c>
      <c r="W7" s="7" t="s">
        <v>81</v>
      </c>
      <c r="X7" s="7" t="s">
        <v>82</v>
      </c>
      <c r="Y7" s="7" t="s">
        <v>83</v>
      </c>
      <c r="Z7" s="7" t="s">
        <v>84</v>
      </c>
      <c r="AA7" s="7" t="s">
        <v>85</v>
      </c>
      <c r="AB7" s="7" t="s">
        <v>86</v>
      </c>
      <c r="AC7" s="7" t="s">
        <v>58</v>
      </c>
      <c r="AD7" s="7" t="s">
        <v>59</v>
      </c>
      <c r="AE7" s="7" t="s">
        <v>1</v>
      </c>
    </row>
    <row r="8" spans="1:32" ht="15" thickTop="1" x14ac:dyDescent="0.3">
      <c r="A8" s="8" t="s">
        <v>2</v>
      </c>
      <c r="B8" s="9">
        <v>297</v>
      </c>
      <c r="C8" s="9">
        <v>0</v>
      </c>
      <c r="D8" s="9">
        <v>0</v>
      </c>
      <c r="E8" s="9">
        <v>0</v>
      </c>
      <c r="F8" s="9"/>
      <c r="G8" s="9">
        <v>0</v>
      </c>
      <c r="H8" s="9">
        <v>0</v>
      </c>
      <c r="I8" s="9">
        <v>0</v>
      </c>
      <c r="J8" s="9"/>
      <c r="K8" s="9"/>
      <c r="L8" s="9"/>
      <c r="M8" s="9">
        <v>6</v>
      </c>
      <c r="N8" s="9">
        <v>0</v>
      </c>
      <c r="O8" s="9">
        <v>0</v>
      </c>
      <c r="P8" s="9">
        <v>0</v>
      </c>
      <c r="Q8" s="9"/>
      <c r="R8" s="9">
        <v>106</v>
      </c>
      <c r="S8" s="9"/>
      <c r="T8" s="9"/>
      <c r="U8" s="9">
        <v>0</v>
      </c>
      <c r="V8" s="9">
        <v>0</v>
      </c>
      <c r="W8" s="9">
        <v>58</v>
      </c>
      <c r="X8" s="9">
        <v>0</v>
      </c>
      <c r="Y8" s="9">
        <v>6</v>
      </c>
      <c r="Z8" s="9">
        <v>0</v>
      </c>
      <c r="AA8" s="9"/>
      <c r="AB8" s="9">
        <v>0</v>
      </c>
      <c r="AC8" s="18">
        <f>SUM(B8:AB8)</f>
        <v>473</v>
      </c>
      <c r="AD8" s="18">
        <f>+AE8-AC8</f>
        <v>3</v>
      </c>
      <c r="AE8" s="10">
        <v>476</v>
      </c>
      <c r="AF8" s="15"/>
    </row>
    <row r="9" spans="1:32" x14ac:dyDescent="0.3">
      <c r="A9" s="8" t="s">
        <v>3</v>
      </c>
      <c r="B9" s="9">
        <v>1639</v>
      </c>
      <c r="C9" s="9">
        <v>2</v>
      </c>
      <c r="D9" s="9">
        <v>557</v>
      </c>
      <c r="E9" s="9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1975</v>
      </c>
      <c r="N9" s="9">
        <v>0</v>
      </c>
      <c r="O9" s="9">
        <v>0</v>
      </c>
      <c r="P9" s="9">
        <v>18</v>
      </c>
      <c r="Q9" s="9"/>
      <c r="R9" s="9">
        <v>1003</v>
      </c>
      <c r="S9" s="9">
        <v>0</v>
      </c>
      <c r="T9" s="9">
        <v>0</v>
      </c>
      <c r="U9" s="9">
        <v>0</v>
      </c>
      <c r="V9" s="9">
        <v>0</v>
      </c>
      <c r="W9" s="9">
        <v>2374</v>
      </c>
      <c r="X9" s="9">
        <v>193</v>
      </c>
      <c r="Y9" s="9">
        <v>1130</v>
      </c>
      <c r="Z9" s="9">
        <v>0</v>
      </c>
      <c r="AA9" s="9">
        <v>3</v>
      </c>
      <c r="AB9" s="9">
        <v>0</v>
      </c>
      <c r="AC9" s="18">
        <f t="shared" ref="AC9:AC30" si="0">SUM(B9:AB9)</f>
        <v>8895</v>
      </c>
      <c r="AD9" s="18">
        <f t="shared" ref="AD9:AD30" si="1">+AE9-AC9</f>
        <v>9005</v>
      </c>
      <c r="AE9" s="10">
        <v>17900</v>
      </c>
    </row>
    <row r="10" spans="1:32" x14ac:dyDescent="0.3">
      <c r="A10" s="8" t="s">
        <v>4</v>
      </c>
      <c r="B10" s="9">
        <v>0</v>
      </c>
      <c r="C10" s="9">
        <v>0</v>
      </c>
      <c r="D10" s="9">
        <v>117</v>
      </c>
      <c r="E10" s="9">
        <v>0</v>
      </c>
      <c r="F10" s="9"/>
      <c r="G10" s="9">
        <v>0</v>
      </c>
      <c r="H10" s="9">
        <v>0</v>
      </c>
      <c r="I10" s="9"/>
      <c r="J10" s="9">
        <v>0</v>
      </c>
      <c r="K10" s="9"/>
      <c r="L10" s="9"/>
      <c r="M10" s="9">
        <v>222</v>
      </c>
      <c r="N10" s="9">
        <v>0</v>
      </c>
      <c r="O10" s="9">
        <v>0</v>
      </c>
      <c r="P10" s="9">
        <v>0</v>
      </c>
      <c r="Q10" s="9"/>
      <c r="R10" s="9">
        <v>59</v>
      </c>
      <c r="S10" s="9">
        <v>0</v>
      </c>
      <c r="T10" s="9"/>
      <c r="U10" s="9">
        <v>0</v>
      </c>
      <c r="V10" s="9">
        <v>0</v>
      </c>
      <c r="W10" s="9">
        <v>46</v>
      </c>
      <c r="X10" s="9">
        <v>0</v>
      </c>
      <c r="Y10" s="9">
        <v>2</v>
      </c>
      <c r="Z10" s="9"/>
      <c r="AA10" s="9">
        <v>0</v>
      </c>
      <c r="AB10" s="9">
        <v>0</v>
      </c>
      <c r="AC10" s="18">
        <f t="shared" si="0"/>
        <v>446</v>
      </c>
      <c r="AD10" s="18">
        <f t="shared" si="1"/>
        <v>186</v>
      </c>
      <c r="AE10" s="10">
        <v>632</v>
      </c>
    </row>
    <row r="11" spans="1:32" x14ac:dyDescent="0.3">
      <c r="A11" s="8" t="s">
        <v>5</v>
      </c>
      <c r="B11" s="9">
        <v>850</v>
      </c>
      <c r="C11" s="9">
        <v>0</v>
      </c>
      <c r="D11" s="9">
        <v>80</v>
      </c>
      <c r="E11" s="9">
        <v>0</v>
      </c>
      <c r="F11" s="9"/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129</v>
      </c>
      <c r="N11" s="9">
        <v>0</v>
      </c>
      <c r="O11" s="9">
        <v>0</v>
      </c>
      <c r="P11" s="9">
        <v>19</v>
      </c>
      <c r="Q11" s="9"/>
      <c r="R11" s="9">
        <v>93</v>
      </c>
      <c r="S11" s="9">
        <v>0</v>
      </c>
      <c r="T11" s="9">
        <v>0</v>
      </c>
      <c r="U11" s="9">
        <v>0</v>
      </c>
      <c r="V11" s="9">
        <v>0</v>
      </c>
      <c r="W11" s="9">
        <v>333</v>
      </c>
      <c r="X11" s="9">
        <v>2</v>
      </c>
      <c r="Y11" s="9">
        <v>1</v>
      </c>
      <c r="Z11" s="9">
        <v>0</v>
      </c>
      <c r="AA11" s="9">
        <v>0</v>
      </c>
      <c r="AB11" s="9">
        <v>0</v>
      </c>
      <c r="AC11" s="18">
        <f t="shared" si="0"/>
        <v>1507</v>
      </c>
      <c r="AD11" s="18">
        <f t="shared" si="1"/>
        <v>4</v>
      </c>
      <c r="AE11" s="10">
        <v>1511</v>
      </c>
    </row>
    <row r="12" spans="1:32" x14ac:dyDescent="0.3">
      <c r="A12" s="8" t="s">
        <v>6</v>
      </c>
      <c r="B12" s="9">
        <v>65</v>
      </c>
      <c r="C12" s="9">
        <v>1</v>
      </c>
      <c r="D12" s="9">
        <v>22</v>
      </c>
      <c r="E12" s="9">
        <v>1</v>
      </c>
      <c r="F12" s="9"/>
      <c r="G12" s="9">
        <v>0</v>
      </c>
      <c r="H12" s="9">
        <v>0</v>
      </c>
      <c r="I12" s="9">
        <v>0</v>
      </c>
      <c r="J12" s="9">
        <v>7</v>
      </c>
      <c r="K12" s="9">
        <v>0</v>
      </c>
      <c r="L12" s="9">
        <v>0</v>
      </c>
      <c r="M12" s="9">
        <v>672</v>
      </c>
      <c r="N12" s="9">
        <v>21</v>
      </c>
      <c r="O12" s="9">
        <v>1</v>
      </c>
      <c r="P12" s="9">
        <v>2</v>
      </c>
      <c r="Q12" s="9"/>
      <c r="R12" s="9">
        <v>187</v>
      </c>
      <c r="S12" s="9">
        <v>0</v>
      </c>
      <c r="T12" s="9">
        <v>0</v>
      </c>
      <c r="U12" s="9">
        <v>0</v>
      </c>
      <c r="V12" s="9">
        <v>0</v>
      </c>
      <c r="W12" s="9">
        <v>169</v>
      </c>
      <c r="X12" s="9">
        <v>15</v>
      </c>
      <c r="Y12" s="9">
        <v>134</v>
      </c>
      <c r="Z12" s="9">
        <v>0</v>
      </c>
      <c r="AA12" s="9">
        <v>18</v>
      </c>
      <c r="AB12" s="9">
        <v>0</v>
      </c>
      <c r="AC12" s="18">
        <f t="shared" si="0"/>
        <v>1315</v>
      </c>
      <c r="AD12" s="18">
        <f t="shared" si="1"/>
        <v>406</v>
      </c>
      <c r="AE12" s="10">
        <v>1721</v>
      </c>
    </row>
    <row r="13" spans="1:32" x14ac:dyDescent="0.3">
      <c r="A13" s="8" t="s">
        <v>7</v>
      </c>
      <c r="B13" s="9">
        <v>34</v>
      </c>
      <c r="C13" s="9">
        <v>1</v>
      </c>
      <c r="D13" s="9">
        <v>18</v>
      </c>
      <c r="E13" s="9">
        <v>0</v>
      </c>
      <c r="F13" s="9"/>
      <c r="G13" s="9">
        <v>6</v>
      </c>
      <c r="H13" s="9">
        <v>0</v>
      </c>
      <c r="I13" s="9">
        <v>0</v>
      </c>
      <c r="J13" s="9">
        <v>18</v>
      </c>
      <c r="K13" s="9">
        <v>0</v>
      </c>
      <c r="L13" s="9">
        <v>0</v>
      </c>
      <c r="M13" s="9">
        <v>370</v>
      </c>
      <c r="N13" s="9">
        <v>1</v>
      </c>
      <c r="O13" s="9">
        <v>0</v>
      </c>
      <c r="P13" s="9">
        <v>0</v>
      </c>
      <c r="Q13" s="9"/>
      <c r="R13" s="9">
        <v>46</v>
      </c>
      <c r="S13" s="9">
        <v>0</v>
      </c>
      <c r="T13" s="9">
        <v>0</v>
      </c>
      <c r="U13" s="9">
        <v>1</v>
      </c>
      <c r="V13" s="9">
        <v>0</v>
      </c>
      <c r="W13" s="9">
        <v>132</v>
      </c>
      <c r="X13" s="9">
        <v>10</v>
      </c>
      <c r="Y13" s="9">
        <v>4414</v>
      </c>
      <c r="Z13" s="9">
        <v>0</v>
      </c>
      <c r="AA13" s="9">
        <v>1</v>
      </c>
      <c r="AB13" s="9">
        <v>0</v>
      </c>
      <c r="AC13" s="18">
        <f t="shared" si="0"/>
        <v>5052</v>
      </c>
      <c r="AD13" s="18">
        <f t="shared" si="1"/>
        <v>9753</v>
      </c>
      <c r="AE13" s="10">
        <v>14805</v>
      </c>
    </row>
    <row r="14" spans="1:32" x14ac:dyDescent="0.3">
      <c r="A14" s="8" t="s">
        <v>8</v>
      </c>
      <c r="B14" s="9">
        <v>99</v>
      </c>
      <c r="C14" s="9">
        <v>2</v>
      </c>
      <c r="D14" s="9">
        <v>5</v>
      </c>
      <c r="E14" s="9">
        <v>1</v>
      </c>
      <c r="F14" s="9"/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155</v>
      </c>
      <c r="N14" s="9">
        <v>0</v>
      </c>
      <c r="O14" s="9">
        <v>0</v>
      </c>
      <c r="P14" s="9">
        <v>0</v>
      </c>
      <c r="Q14" s="9"/>
      <c r="R14" s="9">
        <v>86</v>
      </c>
      <c r="S14" s="9">
        <v>0</v>
      </c>
      <c r="T14" s="9">
        <v>0</v>
      </c>
      <c r="U14" s="9">
        <v>0</v>
      </c>
      <c r="V14" s="9">
        <v>0</v>
      </c>
      <c r="W14" s="9">
        <v>384</v>
      </c>
      <c r="X14" s="9">
        <v>128</v>
      </c>
      <c r="Y14" s="9">
        <v>2889</v>
      </c>
      <c r="Z14" s="9">
        <v>1</v>
      </c>
      <c r="AA14" s="9">
        <v>0</v>
      </c>
      <c r="AB14" s="9">
        <v>0</v>
      </c>
      <c r="AC14" s="18">
        <f t="shared" si="0"/>
        <v>3750</v>
      </c>
      <c r="AD14" s="18">
        <f t="shared" si="1"/>
        <v>8887</v>
      </c>
      <c r="AE14" s="10">
        <v>12637</v>
      </c>
    </row>
    <row r="15" spans="1:32" x14ac:dyDescent="0.3">
      <c r="A15" s="8" t="s">
        <v>9</v>
      </c>
      <c r="B15" s="9">
        <v>1217</v>
      </c>
      <c r="C15" s="9">
        <v>573</v>
      </c>
      <c r="D15" s="9">
        <v>77</v>
      </c>
      <c r="E15" s="9">
        <v>1</v>
      </c>
      <c r="F15" s="9"/>
      <c r="G15" s="9">
        <v>0</v>
      </c>
      <c r="H15" s="9">
        <v>302</v>
      </c>
      <c r="I15" s="9">
        <v>0</v>
      </c>
      <c r="J15" s="9">
        <v>0</v>
      </c>
      <c r="K15" s="9">
        <v>0</v>
      </c>
      <c r="L15" s="9">
        <v>0</v>
      </c>
      <c r="M15" s="9">
        <v>6484</v>
      </c>
      <c r="N15" s="9">
        <v>0</v>
      </c>
      <c r="O15" s="9">
        <v>0</v>
      </c>
      <c r="P15" s="9">
        <v>21</v>
      </c>
      <c r="Q15" s="9">
        <v>0</v>
      </c>
      <c r="R15" s="9">
        <v>290</v>
      </c>
      <c r="S15" s="9">
        <v>0</v>
      </c>
      <c r="T15" s="9">
        <v>2</v>
      </c>
      <c r="U15" s="9">
        <v>0</v>
      </c>
      <c r="V15" s="9">
        <v>0</v>
      </c>
      <c r="W15" s="9">
        <v>22726</v>
      </c>
      <c r="X15" s="9">
        <v>9</v>
      </c>
      <c r="Y15" s="9">
        <v>1932</v>
      </c>
      <c r="Z15" s="9">
        <v>0</v>
      </c>
      <c r="AA15" s="9">
        <v>0</v>
      </c>
      <c r="AB15" s="9">
        <v>0</v>
      </c>
      <c r="AC15" s="18">
        <f t="shared" si="0"/>
        <v>33634</v>
      </c>
      <c r="AD15" s="18">
        <f t="shared" si="1"/>
        <v>66824</v>
      </c>
      <c r="AE15" s="10">
        <v>100458</v>
      </c>
    </row>
    <row r="16" spans="1:32" x14ac:dyDescent="0.3">
      <c r="A16" s="8" t="s">
        <v>10</v>
      </c>
      <c r="B16" s="9">
        <v>1427</v>
      </c>
      <c r="C16" s="9">
        <v>0</v>
      </c>
      <c r="D16" s="9">
        <v>2323</v>
      </c>
      <c r="E16" s="9">
        <v>2</v>
      </c>
      <c r="F16" s="9">
        <v>0</v>
      </c>
      <c r="G16" s="9">
        <v>0</v>
      </c>
      <c r="H16" s="9">
        <v>87</v>
      </c>
      <c r="I16" s="9">
        <v>0</v>
      </c>
      <c r="J16" s="9">
        <v>0</v>
      </c>
      <c r="K16" s="9">
        <v>0</v>
      </c>
      <c r="L16" s="9">
        <v>0</v>
      </c>
      <c r="M16" s="9">
        <v>4412</v>
      </c>
      <c r="N16" s="9">
        <v>2</v>
      </c>
      <c r="O16" s="9">
        <v>0</v>
      </c>
      <c r="P16" s="9">
        <v>55</v>
      </c>
      <c r="Q16" s="9"/>
      <c r="R16" s="9">
        <v>129</v>
      </c>
      <c r="S16" s="9">
        <v>0</v>
      </c>
      <c r="T16" s="9">
        <v>0</v>
      </c>
      <c r="U16" s="9">
        <v>0</v>
      </c>
      <c r="V16" s="9">
        <v>1</v>
      </c>
      <c r="W16" s="9">
        <v>9246</v>
      </c>
      <c r="X16" s="9">
        <v>976</v>
      </c>
      <c r="Y16" s="9">
        <v>4862</v>
      </c>
      <c r="Z16" s="9">
        <v>0</v>
      </c>
      <c r="AA16" s="9">
        <v>22</v>
      </c>
      <c r="AB16" s="9">
        <v>0</v>
      </c>
      <c r="AC16" s="18">
        <f t="shared" si="0"/>
        <v>23544</v>
      </c>
      <c r="AD16" s="18">
        <f t="shared" si="1"/>
        <v>1122</v>
      </c>
      <c r="AE16" s="10">
        <v>24666</v>
      </c>
    </row>
    <row r="17" spans="1:31" x14ac:dyDescent="0.3">
      <c r="A17" s="8" t="s">
        <v>11</v>
      </c>
      <c r="B17" s="9">
        <v>2</v>
      </c>
      <c r="C17" s="9">
        <v>0</v>
      </c>
      <c r="D17" s="9">
        <v>840</v>
      </c>
      <c r="E17" s="9">
        <v>0</v>
      </c>
      <c r="F17" s="9"/>
      <c r="G17" s="9">
        <v>0</v>
      </c>
      <c r="H17" s="9">
        <v>32</v>
      </c>
      <c r="I17" s="9">
        <v>0</v>
      </c>
      <c r="J17" s="9"/>
      <c r="K17" s="9">
        <v>0</v>
      </c>
      <c r="L17" s="9">
        <v>0</v>
      </c>
      <c r="M17" s="9">
        <v>402</v>
      </c>
      <c r="N17" s="9">
        <v>0</v>
      </c>
      <c r="O17" s="9">
        <v>0</v>
      </c>
      <c r="P17" s="9">
        <v>0</v>
      </c>
      <c r="Q17" s="9"/>
      <c r="R17" s="9">
        <v>499</v>
      </c>
      <c r="S17" s="9">
        <v>0</v>
      </c>
      <c r="T17" s="9">
        <v>0</v>
      </c>
      <c r="U17" s="9">
        <v>0</v>
      </c>
      <c r="V17" s="9">
        <v>0</v>
      </c>
      <c r="W17" s="9">
        <v>307</v>
      </c>
      <c r="X17" s="9">
        <v>0</v>
      </c>
      <c r="Y17" s="9">
        <v>21</v>
      </c>
      <c r="Z17" s="9">
        <v>0</v>
      </c>
      <c r="AA17" s="9">
        <v>1</v>
      </c>
      <c r="AB17" s="9">
        <v>0</v>
      </c>
      <c r="AC17" s="18">
        <f t="shared" si="0"/>
        <v>2104</v>
      </c>
      <c r="AD17" s="18">
        <f t="shared" si="1"/>
        <v>69</v>
      </c>
      <c r="AE17" s="10">
        <v>2173</v>
      </c>
    </row>
    <row r="18" spans="1:31" x14ac:dyDescent="0.3">
      <c r="A18" s="8" t="s">
        <v>12</v>
      </c>
      <c r="B18" s="9">
        <v>116</v>
      </c>
      <c r="C18" s="9">
        <v>0</v>
      </c>
      <c r="D18" s="9">
        <v>123</v>
      </c>
      <c r="E18" s="9">
        <v>0</v>
      </c>
      <c r="F18" s="9"/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27</v>
      </c>
      <c r="N18" s="9">
        <v>0</v>
      </c>
      <c r="O18" s="9">
        <v>0</v>
      </c>
      <c r="P18" s="9">
        <v>0</v>
      </c>
      <c r="Q18" s="9"/>
      <c r="R18" s="9">
        <v>75</v>
      </c>
      <c r="S18" s="9">
        <v>0</v>
      </c>
      <c r="T18" s="9">
        <v>0</v>
      </c>
      <c r="U18" s="9">
        <v>0</v>
      </c>
      <c r="V18" s="9">
        <v>0</v>
      </c>
      <c r="W18" s="9">
        <v>133</v>
      </c>
      <c r="X18" s="9">
        <v>0</v>
      </c>
      <c r="Y18" s="9">
        <v>69</v>
      </c>
      <c r="Z18" s="9">
        <v>0</v>
      </c>
      <c r="AA18" s="9">
        <v>0</v>
      </c>
      <c r="AB18" s="9">
        <v>0</v>
      </c>
      <c r="AC18" s="18">
        <f t="shared" si="0"/>
        <v>543</v>
      </c>
      <c r="AD18" s="18">
        <f t="shared" si="1"/>
        <v>65325</v>
      </c>
      <c r="AE18" s="10">
        <v>65868</v>
      </c>
    </row>
    <row r="19" spans="1:31" x14ac:dyDescent="0.3">
      <c r="A19" s="8" t="s">
        <v>13</v>
      </c>
      <c r="B19" s="9">
        <v>39</v>
      </c>
      <c r="C19" s="9">
        <v>2</v>
      </c>
      <c r="D19" s="9">
        <v>219</v>
      </c>
      <c r="E19" s="9">
        <v>1</v>
      </c>
      <c r="F19" s="9"/>
      <c r="G19" s="9">
        <v>0</v>
      </c>
      <c r="H19" s="9">
        <v>0</v>
      </c>
      <c r="I19" s="9">
        <v>0</v>
      </c>
      <c r="J19" s="9">
        <v>0</v>
      </c>
      <c r="K19" s="9"/>
      <c r="L19" s="9">
        <v>0</v>
      </c>
      <c r="M19" s="9">
        <v>2789</v>
      </c>
      <c r="N19" s="9">
        <v>0</v>
      </c>
      <c r="O19" s="9">
        <v>0</v>
      </c>
      <c r="P19" s="9">
        <v>0</v>
      </c>
      <c r="Q19" s="9"/>
      <c r="R19" s="9">
        <v>590</v>
      </c>
      <c r="S19" s="9">
        <v>0</v>
      </c>
      <c r="T19" s="9">
        <v>0</v>
      </c>
      <c r="U19" s="9">
        <v>0</v>
      </c>
      <c r="V19" s="9">
        <v>0</v>
      </c>
      <c r="W19" s="9">
        <v>401</v>
      </c>
      <c r="X19" s="9">
        <v>422</v>
      </c>
      <c r="Y19" s="9">
        <v>364</v>
      </c>
      <c r="Z19" s="9">
        <v>0</v>
      </c>
      <c r="AA19" s="9">
        <v>0</v>
      </c>
      <c r="AB19" s="9">
        <v>0</v>
      </c>
      <c r="AC19" s="18">
        <f t="shared" si="0"/>
        <v>4827</v>
      </c>
      <c r="AD19" s="18">
        <f t="shared" si="1"/>
        <v>20</v>
      </c>
      <c r="AE19" s="10">
        <v>4847</v>
      </c>
    </row>
    <row r="20" spans="1:31" x14ac:dyDescent="0.3">
      <c r="A20" s="8" t="s">
        <v>14</v>
      </c>
      <c r="B20" s="9">
        <v>99</v>
      </c>
      <c r="C20" s="9"/>
      <c r="D20" s="9">
        <v>0</v>
      </c>
      <c r="E20" s="9">
        <v>17</v>
      </c>
      <c r="F20" s="9"/>
      <c r="G20" s="9"/>
      <c r="H20" s="9">
        <v>0</v>
      </c>
      <c r="I20" s="9"/>
      <c r="J20" s="9"/>
      <c r="K20" s="9">
        <v>0</v>
      </c>
      <c r="L20" s="9"/>
      <c r="M20" s="9">
        <v>238</v>
      </c>
      <c r="N20" s="9">
        <v>0</v>
      </c>
      <c r="O20" s="9">
        <v>0</v>
      </c>
      <c r="P20" s="9">
        <v>0</v>
      </c>
      <c r="Q20" s="9"/>
      <c r="R20" s="9">
        <v>6</v>
      </c>
      <c r="S20" s="9">
        <v>0</v>
      </c>
      <c r="T20" s="9">
        <v>0</v>
      </c>
      <c r="U20" s="9">
        <v>0</v>
      </c>
      <c r="V20" s="9">
        <v>0</v>
      </c>
      <c r="W20" s="9">
        <v>12</v>
      </c>
      <c r="X20" s="9">
        <v>1544</v>
      </c>
      <c r="Y20" s="9">
        <v>42</v>
      </c>
      <c r="Z20" s="9">
        <v>0</v>
      </c>
      <c r="AA20" s="9">
        <v>0</v>
      </c>
      <c r="AB20" s="9">
        <v>0</v>
      </c>
      <c r="AC20" s="18">
        <f t="shared" si="0"/>
        <v>1958</v>
      </c>
      <c r="AD20" s="18">
        <f t="shared" si="1"/>
        <v>804</v>
      </c>
      <c r="AE20" s="10">
        <v>2762</v>
      </c>
    </row>
    <row r="21" spans="1:31" x14ac:dyDescent="0.3">
      <c r="A21" s="8" t="s">
        <v>15</v>
      </c>
      <c r="B21" s="9">
        <v>141</v>
      </c>
      <c r="C21" s="9">
        <v>0</v>
      </c>
      <c r="D21" s="9">
        <v>715</v>
      </c>
      <c r="E21" s="9">
        <v>0</v>
      </c>
      <c r="F21" s="9"/>
      <c r="G21" s="9">
        <v>0</v>
      </c>
      <c r="H21" s="9">
        <v>16</v>
      </c>
      <c r="I21" s="9"/>
      <c r="J21" s="9">
        <v>3</v>
      </c>
      <c r="K21" s="9"/>
      <c r="L21" s="9"/>
      <c r="M21" s="9">
        <v>16309</v>
      </c>
      <c r="N21" s="9">
        <v>0</v>
      </c>
      <c r="O21" s="9">
        <v>0</v>
      </c>
      <c r="P21" s="9">
        <v>0</v>
      </c>
      <c r="Q21" s="9"/>
      <c r="R21" s="9">
        <v>93</v>
      </c>
      <c r="S21" s="9">
        <v>0</v>
      </c>
      <c r="T21" s="9"/>
      <c r="U21" s="9">
        <v>3</v>
      </c>
      <c r="V21" s="9">
        <v>0</v>
      </c>
      <c r="W21" s="9">
        <v>363</v>
      </c>
      <c r="X21" s="9">
        <v>31</v>
      </c>
      <c r="Y21" s="9">
        <v>950</v>
      </c>
      <c r="Z21" s="9">
        <v>0</v>
      </c>
      <c r="AA21" s="9">
        <v>2</v>
      </c>
      <c r="AB21" s="9">
        <v>0</v>
      </c>
      <c r="AC21" s="18">
        <f t="shared" si="0"/>
        <v>18626</v>
      </c>
      <c r="AD21" s="18">
        <f t="shared" si="1"/>
        <v>142382</v>
      </c>
      <c r="AE21" s="10">
        <v>161008</v>
      </c>
    </row>
    <row r="22" spans="1:31" x14ac:dyDescent="0.3">
      <c r="A22" s="8" t="s">
        <v>16</v>
      </c>
      <c r="B22" s="9">
        <v>797</v>
      </c>
      <c r="C22" s="9">
        <v>0</v>
      </c>
      <c r="D22" s="9">
        <v>1732</v>
      </c>
      <c r="E22" s="9">
        <v>3</v>
      </c>
      <c r="F22" s="9">
        <v>0</v>
      </c>
      <c r="G22" s="9">
        <v>0</v>
      </c>
      <c r="H22" s="9">
        <v>102</v>
      </c>
      <c r="I22" s="9">
        <v>0</v>
      </c>
      <c r="J22" s="9">
        <v>0</v>
      </c>
      <c r="K22" s="9">
        <v>0</v>
      </c>
      <c r="L22" s="9">
        <v>0</v>
      </c>
      <c r="M22" s="9">
        <v>24578</v>
      </c>
      <c r="N22" s="9">
        <v>21</v>
      </c>
      <c r="O22" s="9">
        <v>0</v>
      </c>
      <c r="P22" s="9">
        <v>0</v>
      </c>
      <c r="Q22" s="9"/>
      <c r="R22" s="9">
        <v>6082</v>
      </c>
      <c r="S22" s="9">
        <v>0</v>
      </c>
      <c r="T22" s="9">
        <v>0</v>
      </c>
      <c r="U22" s="9">
        <v>0</v>
      </c>
      <c r="V22" s="9">
        <v>0</v>
      </c>
      <c r="W22" s="9">
        <v>7408</v>
      </c>
      <c r="X22" s="9">
        <v>299</v>
      </c>
      <c r="Y22" s="9">
        <v>5568</v>
      </c>
      <c r="Z22" s="9">
        <v>0</v>
      </c>
      <c r="AA22" s="9">
        <v>4</v>
      </c>
      <c r="AB22" s="9">
        <v>1</v>
      </c>
      <c r="AC22" s="18">
        <f t="shared" si="0"/>
        <v>46595</v>
      </c>
      <c r="AD22" s="18">
        <f t="shared" si="1"/>
        <v>155</v>
      </c>
      <c r="AE22" s="10">
        <v>46750</v>
      </c>
    </row>
    <row r="23" spans="1:31" x14ac:dyDescent="0.3">
      <c r="A23" s="8" t="s">
        <v>17</v>
      </c>
      <c r="B23" s="9">
        <v>24</v>
      </c>
      <c r="C23" s="9">
        <v>0</v>
      </c>
      <c r="D23" s="9">
        <v>0</v>
      </c>
      <c r="E23" s="9">
        <v>0</v>
      </c>
      <c r="F23" s="9"/>
      <c r="G23" s="9">
        <v>0</v>
      </c>
      <c r="H23" s="9">
        <v>0</v>
      </c>
      <c r="I23" s="9"/>
      <c r="J23" s="9"/>
      <c r="K23" s="9">
        <v>0</v>
      </c>
      <c r="L23" s="9"/>
      <c r="M23" s="9">
        <v>931</v>
      </c>
      <c r="N23" s="9">
        <v>0</v>
      </c>
      <c r="O23" s="9">
        <v>20</v>
      </c>
      <c r="P23" s="9">
        <v>0</v>
      </c>
      <c r="Q23" s="9"/>
      <c r="R23" s="9">
        <v>0</v>
      </c>
      <c r="S23" s="9"/>
      <c r="T23" s="9">
        <v>0</v>
      </c>
      <c r="U23" s="9">
        <v>1</v>
      </c>
      <c r="V23" s="9">
        <v>0</v>
      </c>
      <c r="W23" s="9">
        <v>327</v>
      </c>
      <c r="X23" s="9">
        <v>0</v>
      </c>
      <c r="Y23" s="9">
        <v>2055</v>
      </c>
      <c r="Z23" s="9">
        <v>0</v>
      </c>
      <c r="AA23" s="9">
        <v>0</v>
      </c>
      <c r="AB23" s="9">
        <v>0</v>
      </c>
      <c r="AC23" s="18">
        <f t="shared" si="0"/>
        <v>3358</v>
      </c>
      <c r="AD23" s="18">
        <f t="shared" si="1"/>
        <v>6411</v>
      </c>
      <c r="AE23" s="10">
        <v>9769</v>
      </c>
    </row>
    <row r="24" spans="1:31" x14ac:dyDescent="0.3">
      <c r="A24" s="8" t="s">
        <v>18</v>
      </c>
      <c r="B24" s="9">
        <v>2872</v>
      </c>
      <c r="C24" s="9">
        <v>151</v>
      </c>
      <c r="D24" s="9">
        <v>9939</v>
      </c>
      <c r="E24" s="9">
        <v>4</v>
      </c>
      <c r="F24" s="9">
        <v>2131</v>
      </c>
      <c r="G24" s="9">
        <v>0</v>
      </c>
      <c r="H24" s="9">
        <v>5489</v>
      </c>
      <c r="I24" s="9">
        <v>0</v>
      </c>
      <c r="J24" s="9">
        <v>0</v>
      </c>
      <c r="K24" s="9">
        <v>0</v>
      </c>
      <c r="L24" s="9">
        <v>17</v>
      </c>
      <c r="M24" s="9">
        <v>297557</v>
      </c>
      <c r="N24" s="9">
        <v>10</v>
      </c>
      <c r="O24" s="9">
        <v>0</v>
      </c>
      <c r="P24" s="9">
        <v>102</v>
      </c>
      <c r="Q24" s="9"/>
      <c r="R24" s="9">
        <v>164</v>
      </c>
      <c r="S24" s="9">
        <v>0</v>
      </c>
      <c r="T24" s="9">
        <v>6</v>
      </c>
      <c r="U24" s="9">
        <v>1695</v>
      </c>
      <c r="V24" s="9">
        <v>0</v>
      </c>
      <c r="W24" s="9">
        <v>56235</v>
      </c>
      <c r="X24" s="9">
        <v>498</v>
      </c>
      <c r="Y24" s="9">
        <v>20618</v>
      </c>
      <c r="Z24" s="9">
        <v>14</v>
      </c>
      <c r="AA24" s="9">
        <v>1</v>
      </c>
      <c r="AB24" s="9">
        <v>15</v>
      </c>
      <c r="AC24" s="18">
        <f t="shared" si="0"/>
        <v>397518</v>
      </c>
      <c r="AD24" s="18">
        <f t="shared" si="1"/>
        <v>74174</v>
      </c>
      <c r="AE24" s="10">
        <v>471692</v>
      </c>
    </row>
    <row r="25" spans="1:31" x14ac:dyDescent="0.3">
      <c r="A25" s="8" t="s">
        <v>19</v>
      </c>
      <c r="B25" s="9">
        <v>478</v>
      </c>
      <c r="C25" s="9">
        <v>6</v>
      </c>
      <c r="D25" s="9">
        <v>18</v>
      </c>
      <c r="E25" s="9">
        <v>0</v>
      </c>
      <c r="F25" s="9"/>
      <c r="G25" s="9">
        <v>119</v>
      </c>
      <c r="H25" s="9">
        <v>1</v>
      </c>
      <c r="I25" s="9">
        <v>0</v>
      </c>
      <c r="J25" s="9">
        <v>209</v>
      </c>
      <c r="K25" s="9">
        <v>0</v>
      </c>
      <c r="L25" s="9">
        <v>0</v>
      </c>
      <c r="M25" s="9">
        <v>58</v>
      </c>
      <c r="N25" s="9">
        <v>55</v>
      </c>
      <c r="O25" s="9">
        <v>0</v>
      </c>
      <c r="P25" s="9">
        <v>15</v>
      </c>
      <c r="Q25" s="9"/>
      <c r="R25" s="9">
        <v>44</v>
      </c>
      <c r="S25" s="9">
        <v>0</v>
      </c>
      <c r="T25" s="9">
        <v>0</v>
      </c>
      <c r="U25" s="9">
        <v>0</v>
      </c>
      <c r="V25" s="9">
        <v>0</v>
      </c>
      <c r="W25" s="9">
        <v>156</v>
      </c>
      <c r="X25" s="9">
        <v>24</v>
      </c>
      <c r="Y25" s="9">
        <v>1321</v>
      </c>
      <c r="Z25" s="9">
        <v>22</v>
      </c>
      <c r="AA25" s="9">
        <v>52</v>
      </c>
      <c r="AB25" s="9">
        <v>0</v>
      </c>
      <c r="AC25" s="18">
        <f t="shared" si="0"/>
        <v>2578</v>
      </c>
      <c r="AD25" s="18">
        <f t="shared" si="1"/>
        <v>14015</v>
      </c>
      <c r="AE25" s="10">
        <v>16593</v>
      </c>
    </row>
    <row r="26" spans="1:31" x14ac:dyDescent="0.3">
      <c r="A26" s="8" t="s">
        <v>20</v>
      </c>
      <c r="B26" s="9">
        <v>1160</v>
      </c>
      <c r="C26" s="9">
        <v>0</v>
      </c>
      <c r="D26" s="9">
        <v>1215</v>
      </c>
      <c r="E26" s="9">
        <v>0</v>
      </c>
      <c r="F26" s="9"/>
      <c r="G26" s="9">
        <v>0</v>
      </c>
      <c r="H26" s="9">
        <v>1</v>
      </c>
      <c r="I26" s="9">
        <v>4</v>
      </c>
      <c r="J26" s="9">
        <v>192</v>
      </c>
      <c r="K26" s="9">
        <v>0</v>
      </c>
      <c r="L26" s="9">
        <v>0</v>
      </c>
      <c r="M26" s="9">
        <v>2015</v>
      </c>
      <c r="N26" s="9">
        <v>0</v>
      </c>
      <c r="O26" s="9">
        <v>392</v>
      </c>
      <c r="P26" s="9">
        <v>12</v>
      </c>
      <c r="Q26" s="9"/>
      <c r="R26" s="9">
        <v>411</v>
      </c>
      <c r="S26" s="9">
        <v>0</v>
      </c>
      <c r="T26" s="9">
        <v>2</v>
      </c>
      <c r="U26" s="9">
        <v>115</v>
      </c>
      <c r="V26" s="9">
        <v>1</v>
      </c>
      <c r="W26" s="9">
        <v>816</v>
      </c>
      <c r="X26" s="9">
        <v>244</v>
      </c>
      <c r="Y26" s="9">
        <v>4542</v>
      </c>
      <c r="Z26" s="9">
        <v>129</v>
      </c>
      <c r="AA26" s="9">
        <v>18</v>
      </c>
      <c r="AB26" s="9">
        <v>0</v>
      </c>
      <c r="AC26" s="18">
        <f t="shared" si="0"/>
        <v>11269</v>
      </c>
      <c r="AD26" s="18">
        <f t="shared" si="1"/>
        <v>82169</v>
      </c>
      <c r="AE26" s="10">
        <v>93438</v>
      </c>
    </row>
    <row r="27" spans="1:31" x14ac:dyDescent="0.3">
      <c r="A27" s="8" t="s">
        <v>21</v>
      </c>
      <c r="B27" s="9">
        <v>314</v>
      </c>
      <c r="C27" s="9">
        <v>0</v>
      </c>
      <c r="D27" s="9">
        <v>19305</v>
      </c>
      <c r="E27" s="9">
        <v>0</v>
      </c>
      <c r="F27" s="9"/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3834</v>
      </c>
      <c r="N27" s="9">
        <v>0</v>
      </c>
      <c r="O27" s="9">
        <v>0</v>
      </c>
      <c r="P27" s="9">
        <v>54</v>
      </c>
      <c r="Q27" s="9"/>
      <c r="R27" s="9">
        <v>16</v>
      </c>
      <c r="S27" s="9"/>
      <c r="T27" s="9">
        <v>0</v>
      </c>
      <c r="U27" s="9">
        <v>0</v>
      </c>
      <c r="V27" s="9">
        <v>0</v>
      </c>
      <c r="W27" s="9">
        <v>1880</v>
      </c>
      <c r="X27" s="9">
        <v>22</v>
      </c>
      <c r="Y27" s="9">
        <v>3148</v>
      </c>
      <c r="Z27" s="9">
        <v>0</v>
      </c>
      <c r="AA27" s="9">
        <v>0</v>
      </c>
      <c r="AB27" s="9">
        <v>0</v>
      </c>
      <c r="AC27" s="18">
        <f t="shared" si="0"/>
        <v>28573</v>
      </c>
      <c r="AD27" s="18">
        <f t="shared" si="1"/>
        <v>5258</v>
      </c>
      <c r="AE27" s="10">
        <v>33831</v>
      </c>
    </row>
    <row r="28" spans="1:31" x14ac:dyDescent="0.3">
      <c r="A28" s="8" t="s">
        <v>22</v>
      </c>
      <c r="B28" s="9">
        <v>149</v>
      </c>
      <c r="C28" s="9">
        <v>3</v>
      </c>
      <c r="D28" s="9">
        <v>10857</v>
      </c>
      <c r="E28" s="9">
        <v>3</v>
      </c>
      <c r="F28" s="9"/>
      <c r="G28" s="9">
        <v>340</v>
      </c>
      <c r="H28" s="9">
        <v>83</v>
      </c>
      <c r="I28" s="9">
        <v>13</v>
      </c>
      <c r="J28" s="9">
        <v>333</v>
      </c>
      <c r="K28" s="9">
        <v>0</v>
      </c>
      <c r="L28" s="9">
        <v>0</v>
      </c>
      <c r="M28" s="9">
        <v>4794</v>
      </c>
      <c r="N28" s="9">
        <v>48</v>
      </c>
      <c r="O28" s="9">
        <v>2</v>
      </c>
      <c r="P28" s="9">
        <v>34</v>
      </c>
      <c r="Q28" s="9"/>
      <c r="R28" s="9">
        <v>871</v>
      </c>
      <c r="S28" s="9">
        <v>0</v>
      </c>
      <c r="T28" s="9">
        <v>0</v>
      </c>
      <c r="U28" s="9">
        <v>3</v>
      </c>
      <c r="V28" s="9">
        <v>2</v>
      </c>
      <c r="W28" s="9">
        <v>36105</v>
      </c>
      <c r="X28" s="9">
        <v>2729</v>
      </c>
      <c r="Y28" s="9">
        <v>98336</v>
      </c>
      <c r="Z28" s="9">
        <v>32</v>
      </c>
      <c r="AA28" s="9">
        <v>213</v>
      </c>
      <c r="AB28" s="9">
        <v>156</v>
      </c>
      <c r="AC28" s="18">
        <f t="shared" si="0"/>
        <v>155106</v>
      </c>
      <c r="AD28" s="18">
        <f t="shared" si="1"/>
        <v>86062</v>
      </c>
      <c r="AE28" s="10">
        <v>241168</v>
      </c>
    </row>
    <row r="29" spans="1:31" x14ac:dyDescent="0.3">
      <c r="A29" s="8" t="s">
        <v>23</v>
      </c>
      <c r="B29" s="9">
        <v>339</v>
      </c>
      <c r="C29" s="9">
        <v>0</v>
      </c>
      <c r="D29" s="9">
        <v>463</v>
      </c>
      <c r="E29" s="9">
        <v>0</v>
      </c>
      <c r="F29" s="9"/>
      <c r="G29" s="9">
        <v>0</v>
      </c>
      <c r="H29" s="9">
        <v>141</v>
      </c>
      <c r="I29" s="9">
        <v>0</v>
      </c>
      <c r="J29" s="9">
        <v>0</v>
      </c>
      <c r="K29" s="9">
        <v>0</v>
      </c>
      <c r="L29" s="9">
        <v>0</v>
      </c>
      <c r="M29" s="9">
        <v>2312</v>
      </c>
      <c r="N29" s="9">
        <v>0</v>
      </c>
      <c r="O29" s="9">
        <v>0</v>
      </c>
      <c r="P29" s="9">
        <v>17</v>
      </c>
      <c r="Q29" s="9"/>
      <c r="R29" s="9">
        <v>324</v>
      </c>
      <c r="S29" s="9">
        <v>0</v>
      </c>
      <c r="T29" s="9">
        <v>0</v>
      </c>
      <c r="U29" s="9">
        <v>0</v>
      </c>
      <c r="V29" s="9">
        <v>0</v>
      </c>
      <c r="W29" s="9">
        <v>2543</v>
      </c>
      <c r="X29" s="9">
        <v>3</v>
      </c>
      <c r="Y29" s="9">
        <v>1862</v>
      </c>
      <c r="Z29" s="9">
        <v>27</v>
      </c>
      <c r="AA29" s="9">
        <v>1</v>
      </c>
      <c r="AB29" s="9">
        <v>0</v>
      </c>
      <c r="AC29" s="18">
        <f t="shared" si="0"/>
        <v>8032</v>
      </c>
      <c r="AD29" s="18">
        <f t="shared" si="1"/>
        <v>5142</v>
      </c>
      <c r="AE29" s="10">
        <v>13174</v>
      </c>
    </row>
    <row r="30" spans="1:31" x14ac:dyDescent="0.3">
      <c r="A30" s="8" t="s">
        <v>24</v>
      </c>
      <c r="B30" s="9">
        <v>1158</v>
      </c>
      <c r="C30" s="9">
        <v>234</v>
      </c>
      <c r="D30" s="9">
        <v>1849</v>
      </c>
      <c r="E30" s="9">
        <v>4560</v>
      </c>
      <c r="F30" s="9">
        <v>0</v>
      </c>
      <c r="G30" s="9">
        <v>283</v>
      </c>
      <c r="H30" s="9">
        <v>16</v>
      </c>
      <c r="I30" s="9">
        <v>0</v>
      </c>
      <c r="J30" s="9">
        <v>221</v>
      </c>
      <c r="K30" s="9">
        <v>0</v>
      </c>
      <c r="L30" s="9">
        <v>0</v>
      </c>
      <c r="M30" s="9">
        <v>3826</v>
      </c>
      <c r="N30" s="9">
        <v>245</v>
      </c>
      <c r="O30" s="9">
        <v>72</v>
      </c>
      <c r="P30" s="9">
        <v>93</v>
      </c>
      <c r="Q30" s="9">
        <v>2</v>
      </c>
      <c r="R30" s="9">
        <v>7021</v>
      </c>
      <c r="S30" s="9">
        <v>0</v>
      </c>
      <c r="T30" s="9">
        <v>773</v>
      </c>
      <c r="U30" s="9">
        <v>68</v>
      </c>
      <c r="V30" s="9">
        <v>0</v>
      </c>
      <c r="W30" s="9">
        <v>5848</v>
      </c>
      <c r="X30" s="9">
        <v>2184</v>
      </c>
      <c r="Y30" s="9">
        <v>29723</v>
      </c>
      <c r="Z30" s="9">
        <v>19</v>
      </c>
      <c r="AA30" s="9">
        <v>1682</v>
      </c>
      <c r="AB30" s="9">
        <v>31</v>
      </c>
      <c r="AC30" s="18">
        <f t="shared" si="0"/>
        <v>59908</v>
      </c>
      <c r="AD30" s="18">
        <f t="shared" si="1"/>
        <v>32748</v>
      </c>
      <c r="AE30" s="10">
        <v>92656</v>
      </c>
    </row>
    <row r="31" spans="1:31" ht="15" thickBot="1" x14ac:dyDescent="0.35">
      <c r="A31" s="11" t="s">
        <v>25</v>
      </c>
      <c r="B31" s="12">
        <f t="shared" ref="B31:AD31" si="2">SUM(B8:B30)</f>
        <v>13316</v>
      </c>
      <c r="C31" s="12">
        <f t="shared" si="2"/>
        <v>975</v>
      </c>
      <c r="D31" s="12">
        <f t="shared" si="2"/>
        <v>50474</v>
      </c>
      <c r="E31" s="12">
        <f t="shared" si="2"/>
        <v>4594</v>
      </c>
      <c r="F31" s="12">
        <f t="shared" si="2"/>
        <v>2131</v>
      </c>
      <c r="G31" s="12">
        <f t="shared" si="2"/>
        <v>748</v>
      </c>
      <c r="H31" s="12">
        <f t="shared" si="2"/>
        <v>6270</v>
      </c>
      <c r="I31" s="12">
        <f t="shared" si="2"/>
        <v>17</v>
      </c>
      <c r="J31" s="12">
        <f t="shared" si="2"/>
        <v>983</v>
      </c>
      <c r="K31" s="12">
        <f t="shared" si="2"/>
        <v>0</v>
      </c>
      <c r="L31" s="12">
        <f t="shared" si="2"/>
        <v>17</v>
      </c>
      <c r="M31" s="12">
        <f t="shared" si="2"/>
        <v>374095</v>
      </c>
      <c r="N31" s="12">
        <f t="shared" si="2"/>
        <v>403</v>
      </c>
      <c r="O31" s="12">
        <f t="shared" si="2"/>
        <v>487</v>
      </c>
      <c r="P31" s="12">
        <f t="shared" si="2"/>
        <v>442</v>
      </c>
      <c r="Q31" s="12">
        <f t="shared" si="2"/>
        <v>2</v>
      </c>
      <c r="R31" s="12">
        <f t="shared" si="2"/>
        <v>18195</v>
      </c>
      <c r="S31" s="12">
        <f t="shared" si="2"/>
        <v>0</v>
      </c>
      <c r="T31" s="12">
        <f t="shared" si="2"/>
        <v>783</v>
      </c>
      <c r="U31" s="12">
        <f t="shared" si="2"/>
        <v>1886</v>
      </c>
      <c r="V31" s="12">
        <f t="shared" si="2"/>
        <v>4</v>
      </c>
      <c r="W31" s="12">
        <f t="shared" si="2"/>
        <v>148002</v>
      </c>
      <c r="X31" s="12">
        <f t="shared" si="2"/>
        <v>9333</v>
      </c>
      <c r="Y31" s="12">
        <f t="shared" si="2"/>
        <v>183989</v>
      </c>
      <c r="Z31" s="12">
        <f t="shared" si="2"/>
        <v>244</v>
      </c>
      <c r="AA31" s="12">
        <f t="shared" si="2"/>
        <v>2018</v>
      </c>
      <c r="AB31" s="12">
        <f t="shared" si="2"/>
        <v>203</v>
      </c>
      <c r="AC31" s="12">
        <f t="shared" si="2"/>
        <v>819611</v>
      </c>
      <c r="AD31" s="12">
        <f t="shared" si="2"/>
        <v>610924</v>
      </c>
      <c r="AE31" s="12">
        <v>1430535</v>
      </c>
    </row>
    <row r="32" spans="1:31" ht="15" thickTop="1" x14ac:dyDescent="0.3">
      <c r="A32" s="13" t="s">
        <v>26</v>
      </c>
      <c r="B32" s="13">
        <v>338</v>
      </c>
      <c r="C32" s="13">
        <v>0</v>
      </c>
      <c r="D32" s="13">
        <v>780</v>
      </c>
      <c r="E32" s="13">
        <v>3</v>
      </c>
      <c r="F32" s="13"/>
      <c r="G32" s="13">
        <v>0</v>
      </c>
      <c r="H32" s="13">
        <v>7</v>
      </c>
      <c r="I32" s="13">
        <v>0</v>
      </c>
      <c r="J32" s="13">
        <v>0</v>
      </c>
      <c r="K32" s="13">
        <v>0</v>
      </c>
      <c r="L32" s="13">
        <v>0</v>
      </c>
      <c r="M32" s="13">
        <v>1995</v>
      </c>
      <c r="N32" s="13">
        <v>3</v>
      </c>
      <c r="O32" s="13">
        <v>22</v>
      </c>
      <c r="P32" s="13">
        <v>3</v>
      </c>
      <c r="Q32" s="13">
        <v>0</v>
      </c>
      <c r="R32" s="13">
        <v>168</v>
      </c>
      <c r="S32" s="13">
        <v>0</v>
      </c>
      <c r="T32" s="13">
        <v>0</v>
      </c>
      <c r="U32" s="13">
        <v>1</v>
      </c>
      <c r="V32" s="13">
        <v>0</v>
      </c>
      <c r="W32" s="13">
        <v>12965</v>
      </c>
      <c r="X32" s="13">
        <v>535</v>
      </c>
      <c r="Y32" s="13">
        <v>22023</v>
      </c>
      <c r="Z32" s="13">
        <v>0</v>
      </c>
      <c r="AA32" s="13">
        <v>47</v>
      </c>
      <c r="AB32" s="13">
        <v>0</v>
      </c>
      <c r="AC32" s="18">
        <f t="shared" ref="AC32:AC60" si="3">SUM(B32:AB32)</f>
        <v>38890</v>
      </c>
      <c r="AD32" s="18">
        <f t="shared" ref="AD32:AD60" si="4">+AE32-AC32</f>
        <v>481908</v>
      </c>
      <c r="AE32" s="10">
        <v>520798</v>
      </c>
    </row>
    <row r="33" spans="1:31" x14ac:dyDescent="0.3">
      <c r="A33" s="13" t="s">
        <v>27</v>
      </c>
      <c r="B33" s="13">
        <v>0</v>
      </c>
      <c r="C33" s="13">
        <v>8</v>
      </c>
      <c r="D33" s="13">
        <v>1</v>
      </c>
      <c r="E33" s="13">
        <v>0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1365</v>
      </c>
      <c r="N33" s="13">
        <v>141</v>
      </c>
      <c r="O33" s="13">
        <v>0</v>
      </c>
      <c r="P33" s="13">
        <v>0</v>
      </c>
      <c r="Q33" s="13"/>
      <c r="R33" s="13">
        <v>419</v>
      </c>
      <c r="S33" s="13">
        <v>0</v>
      </c>
      <c r="T33" s="13">
        <v>0</v>
      </c>
      <c r="U33" s="13">
        <v>0</v>
      </c>
      <c r="V33" s="13">
        <v>0</v>
      </c>
      <c r="W33" s="13">
        <v>109</v>
      </c>
      <c r="X33" s="13">
        <v>11</v>
      </c>
      <c r="Y33" s="13">
        <v>119</v>
      </c>
      <c r="Z33" s="13">
        <v>0</v>
      </c>
      <c r="AA33" s="13">
        <v>0</v>
      </c>
      <c r="AB33" s="13">
        <v>0</v>
      </c>
      <c r="AC33" s="18">
        <f t="shared" si="3"/>
        <v>2173</v>
      </c>
      <c r="AD33" s="18">
        <f t="shared" si="4"/>
        <v>171</v>
      </c>
      <c r="AE33" s="10">
        <v>2344</v>
      </c>
    </row>
    <row r="34" spans="1:31" x14ac:dyDescent="0.3">
      <c r="A34" s="13" t="s">
        <v>28</v>
      </c>
      <c r="B34" s="13">
        <v>4519</v>
      </c>
      <c r="C34" s="13">
        <v>3</v>
      </c>
      <c r="D34" s="13">
        <v>501</v>
      </c>
      <c r="E34" s="13">
        <v>0</v>
      </c>
      <c r="F34" s="13">
        <v>0</v>
      </c>
      <c r="G34" s="13">
        <v>0</v>
      </c>
      <c r="H34" s="13">
        <v>0</v>
      </c>
      <c r="I34" s="13">
        <v>89</v>
      </c>
      <c r="J34" s="13">
        <v>0</v>
      </c>
      <c r="K34" s="13">
        <v>0</v>
      </c>
      <c r="L34" s="13">
        <v>0</v>
      </c>
      <c r="M34" s="13">
        <v>795</v>
      </c>
      <c r="N34" s="13">
        <v>1</v>
      </c>
      <c r="O34" s="13">
        <v>0</v>
      </c>
      <c r="P34" s="13">
        <v>0</v>
      </c>
      <c r="Q34" s="13">
        <v>0</v>
      </c>
      <c r="R34" s="13">
        <v>196</v>
      </c>
      <c r="S34" s="13">
        <v>0</v>
      </c>
      <c r="T34" s="13">
        <v>0</v>
      </c>
      <c r="U34" s="13">
        <v>0</v>
      </c>
      <c r="V34" s="13">
        <v>0</v>
      </c>
      <c r="W34" s="13">
        <v>5661</v>
      </c>
      <c r="X34" s="13">
        <v>2002</v>
      </c>
      <c r="Y34" s="13">
        <v>12391</v>
      </c>
      <c r="Z34" s="13">
        <v>0</v>
      </c>
      <c r="AA34" s="13">
        <v>329</v>
      </c>
      <c r="AB34" s="13">
        <v>3</v>
      </c>
      <c r="AC34" s="18">
        <f t="shared" si="3"/>
        <v>26490</v>
      </c>
      <c r="AD34" s="18">
        <f t="shared" si="4"/>
        <v>189124</v>
      </c>
      <c r="AE34" s="10">
        <v>215614</v>
      </c>
    </row>
    <row r="35" spans="1:31" x14ac:dyDescent="0.3">
      <c r="A35" s="13" t="s">
        <v>29</v>
      </c>
      <c r="B35" s="13">
        <v>0</v>
      </c>
      <c r="C35" s="13">
        <v>0</v>
      </c>
      <c r="D35" s="13">
        <v>5</v>
      </c>
      <c r="E35" s="13">
        <v>0</v>
      </c>
      <c r="F35" s="13"/>
      <c r="G35" s="13">
        <v>0</v>
      </c>
      <c r="H35" s="13">
        <v>0</v>
      </c>
      <c r="I35" s="13">
        <v>0</v>
      </c>
      <c r="J35" s="13">
        <v>2</v>
      </c>
      <c r="K35" s="13">
        <v>0</v>
      </c>
      <c r="L35" s="13">
        <v>0</v>
      </c>
      <c r="M35" s="13">
        <v>89</v>
      </c>
      <c r="N35" s="13">
        <v>8</v>
      </c>
      <c r="O35" s="13">
        <v>0</v>
      </c>
      <c r="P35" s="13">
        <v>0</v>
      </c>
      <c r="Q35" s="13">
        <v>0</v>
      </c>
      <c r="R35" s="13">
        <v>27</v>
      </c>
      <c r="S35" s="13">
        <v>0</v>
      </c>
      <c r="T35" s="13">
        <v>0</v>
      </c>
      <c r="U35" s="13">
        <v>0</v>
      </c>
      <c r="V35" s="13">
        <v>0</v>
      </c>
      <c r="W35" s="13">
        <v>45</v>
      </c>
      <c r="X35" s="13">
        <v>2</v>
      </c>
      <c r="Y35" s="13">
        <v>13</v>
      </c>
      <c r="Z35" s="13">
        <v>0</v>
      </c>
      <c r="AA35" s="13">
        <v>0</v>
      </c>
      <c r="AB35" s="13">
        <v>0</v>
      </c>
      <c r="AC35" s="18">
        <f t="shared" si="3"/>
        <v>191</v>
      </c>
      <c r="AD35" s="18">
        <f t="shared" si="4"/>
        <v>1790</v>
      </c>
      <c r="AE35" s="10">
        <v>1981</v>
      </c>
    </row>
    <row r="36" spans="1:31" x14ac:dyDescent="0.3">
      <c r="A36" s="13" t="s">
        <v>30</v>
      </c>
      <c r="B36" s="13">
        <v>116</v>
      </c>
      <c r="C36" s="13">
        <v>0</v>
      </c>
      <c r="D36" s="13">
        <v>146</v>
      </c>
      <c r="E36" s="13">
        <v>67</v>
      </c>
      <c r="F36" s="13"/>
      <c r="G36" s="13">
        <v>1359</v>
      </c>
      <c r="H36" s="13">
        <v>47</v>
      </c>
      <c r="I36" s="13">
        <v>0</v>
      </c>
      <c r="J36" s="13">
        <v>0</v>
      </c>
      <c r="K36" s="13">
        <v>232</v>
      </c>
      <c r="L36" s="13">
        <v>0</v>
      </c>
      <c r="M36" s="13">
        <v>511</v>
      </c>
      <c r="N36" s="13">
        <v>5143</v>
      </c>
      <c r="O36" s="13">
        <v>0</v>
      </c>
      <c r="P36" s="13">
        <v>0</v>
      </c>
      <c r="Q36" s="13">
        <v>0</v>
      </c>
      <c r="R36" s="13">
        <v>589</v>
      </c>
      <c r="S36" s="13">
        <v>0</v>
      </c>
      <c r="T36" s="13">
        <v>0</v>
      </c>
      <c r="U36" s="13">
        <v>4</v>
      </c>
      <c r="V36" s="13">
        <v>0</v>
      </c>
      <c r="W36" s="13">
        <v>314</v>
      </c>
      <c r="X36" s="13">
        <v>166</v>
      </c>
      <c r="Y36" s="13">
        <v>205</v>
      </c>
      <c r="Z36" s="13">
        <v>0</v>
      </c>
      <c r="AA36" s="13">
        <v>251</v>
      </c>
      <c r="AB36" s="13">
        <v>0</v>
      </c>
      <c r="AC36" s="18">
        <f t="shared" si="3"/>
        <v>9150</v>
      </c>
      <c r="AD36" s="18">
        <f t="shared" si="4"/>
        <v>17086</v>
      </c>
      <c r="AE36" s="10">
        <v>26236</v>
      </c>
    </row>
    <row r="37" spans="1:31" x14ac:dyDescent="0.3">
      <c r="A37" s="13" t="s">
        <v>31</v>
      </c>
      <c r="B37" s="13">
        <v>25</v>
      </c>
      <c r="C37" s="13">
        <v>0</v>
      </c>
      <c r="D37" s="13">
        <v>5</v>
      </c>
      <c r="E37" s="13">
        <v>0</v>
      </c>
      <c r="F37" s="13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193</v>
      </c>
      <c r="N37" s="13">
        <v>5</v>
      </c>
      <c r="O37" s="13">
        <v>0</v>
      </c>
      <c r="P37" s="13">
        <v>0</v>
      </c>
      <c r="Q37" s="13"/>
      <c r="R37" s="13">
        <v>525</v>
      </c>
      <c r="S37" s="13">
        <v>0</v>
      </c>
      <c r="T37" s="13">
        <v>0</v>
      </c>
      <c r="U37" s="13">
        <v>0</v>
      </c>
      <c r="V37" s="13">
        <v>0</v>
      </c>
      <c r="W37" s="13">
        <v>1061</v>
      </c>
      <c r="X37" s="13">
        <v>0</v>
      </c>
      <c r="Y37" s="13">
        <v>272</v>
      </c>
      <c r="Z37" s="13">
        <v>0</v>
      </c>
      <c r="AA37" s="13">
        <v>17</v>
      </c>
      <c r="AB37" s="13">
        <v>0</v>
      </c>
      <c r="AC37" s="18">
        <f t="shared" si="3"/>
        <v>2103</v>
      </c>
      <c r="AD37" s="18">
        <f t="shared" si="4"/>
        <v>6860</v>
      </c>
      <c r="AE37" s="10">
        <v>8963</v>
      </c>
    </row>
    <row r="38" spans="1:31" x14ac:dyDescent="0.3">
      <c r="A38" s="13" t="s">
        <v>32</v>
      </c>
      <c r="B38" s="13">
        <v>66</v>
      </c>
      <c r="C38" s="13">
        <v>43</v>
      </c>
      <c r="D38" s="13">
        <v>30</v>
      </c>
      <c r="E38" s="13">
        <v>2</v>
      </c>
      <c r="F38" s="13"/>
      <c r="G38" s="13">
        <v>0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101</v>
      </c>
      <c r="N38" s="13">
        <v>1</v>
      </c>
      <c r="O38" s="13">
        <v>0</v>
      </c>
      <c r="P38" s="13">
        <v>65</v>
      </c>
      <c r="Q38" s="13"/>
      <c r="R38" s="13">
        <v>206</v>
      </c>
      <c r="S38" s="13">
        <v>0</v>
      </c>
      <c r="T38" s="13">
        <v>0</v>
      </c>
      <c r="U38" s="13">
        <v>0</v>
      </c>
      <c r="V38" s="13">
        <v>0</v>
      </c>
      <c r="W38" s="13">
        <v>2013</v>
      </c>
      <c r="X38" s="13">
        <v>572</v>
      </c>
      <c r="Y38" s="13">
        <v>44666</v>
      </c>
      <c r="Z38" s="13">
        <v>0</v>
      </c>
      <c r="AA38" s="13">
        <v>184</v>
      </c>
      <c r="AB38" s="13">
        <v>0</v>
      </c>
      <c r="AC38" s="18">
        <f t="shared" si="3"/>
        <v>47955</v>
      </c>
      <c r="AD38" s="18">
        <f t="shared" si="4"/>
        <v>204100</v>
      </c>
      <c r="AE38" s="10">
        <v>252055</v>
      </c>
    </row>
    <row r="39" spans="1:31" x14ac:dyDescent="0.3">
      <c r="A39" s="13" t="s">
        <v>33</v>
      </c>
      <c r="B39" s="13">
        <v>367</v>
      </c>
      <c r="C39" s="13">
        <v>27</v>
      </c>
      <c r="D39" s="13">
        <v>2009</v>
      </c>
      <c r="E39" s="13">
        <v>1</v>
      </c>
      <c r="F39" s="13">
        <v>7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211</v>
      </c>
      <c r="N39" s="13">
        <v>8297</v>
      </c>
      <c r="O39" s="13">
        <v>0</v>
      </c>
      <c r="P39" s="13">
        <v>39</v>
      </c>
      <c r="Q39" s="13">
        <v>0</v>
      </c>
      <c r="R39" s="13">
        <v>111</v>
      </c>
      <c r="S39" s="13">
        <v>0</v>
      </c>
      <c r="T39" s="13">
        <v>0</v>
      </c>
      <c r="U39" s="13">
        <v>0</v>
      </c>
      <c r="V39" s="13">
        <v>0</v>
      </c>
      <c r="W39" s="13">
        <v>828</v>
      </c>
      <c r="X39" s="13">
        <v>42</v>
      </c>
      <c r="Y39" s="13">
        <v>3488</v>
      </c>
      <c r="Z39" s="13">
        <v>0</v>
      </c>
      <c r="AA39" s="13">
        <v>0</v>
      </c>
      <c r="AB39" s="13">
        <v>0</v>
      </c>
      <c r="AC39" s="18">
        <f t="shared" si="3"/>
        <v>15427</v>
      </c>
      <c r="AD39" s="18">
        <f t="shared" si="4"/>
        <v>20762</v>
      </c>
      <c r="AE39" s="10">
        <v>36189</v>
      </c>
    </row>
    <row r="40" spans="1:31" x14ac:dyDescent="0.3">
      <c r="A40" s="13" t="s">
        <v>34</v>
      </c>
      <c r="B40" s="13">
        <v>8</v>
      </c>
      <c r="C40" s="13">
        <v>2</v>
      </c>
      <c r="D40" s="13">
        <v>0</v>
      </c>
      <c r="E40" s="13">
        <v>0</v>
      </c>
      <c r="F40" s="13"/>
      <c r="G40" s="13">
        <v>0</v>
      </c>
      <c r="H40" s="13">
        <v>38</v>
      </c>
      <c r="I40" s="13">
        <v>0</v>
      </c>
      <c r="J40" s="13">
        <v>0</v>
      </c>
      <c r="K40" s="13">
        <v>0</v>
      </c>
      <c r="L40" s="13"/>
      <c r="M40" s="13">
        <v>217</v>
      </c>
      <c r="N40" s="13">
        <v>1</v>
      </c>
      <c r="O40" s="13">
        <v>0</v>
      </c>
      <c r="P40" s="13"/>
      <c r="Q40" s="13"/>
      <c r="R40" s="13">
        <v>116</v>
      </c>
      <c r="S40" s="13"/>
      <c r="T40" s="13"/>
      <c r="U40" s="13">
        <v>0</v>
      </c>
      <c r="V40" s="13"/>
      <c r="W40" s="13">
        <v>692</v>
      </c>
      <c r="X40" s="13">
        <v>131</v>
      </c>
      <c r="Y40" s="13">
        <v>213</v>
      </c>
      <c r="Z40" s="13">
        <v>0</v>
      </c>
      <c r="AA40" s="13">
        <v>0</v>
      </c>
      <c r="AB40" s="13">
        <v>0</v>
      </c>
      <c r="AC40" s="18">
        <f t="shared" si="3"/>
        <v>1418</v>
      </c>
      <c r="AD40" s="18">
        <f t="shared" si="4"/>
        <v>744</v>
      </c>
      <c r="AE40" s="10">
        <v>2162</v>
      </c>
    </row>
    <row r="41" spans="1:31" x14ac:dyDescent="0.3">
      <c r="A41" s="13" t="s">
        <v>35</v>
      </c>
      <c r="B41" s="13">
        <v>0</v>
      </c>
      <c r="C41" s="13">
        <v>0</v>
      </c>
      <c r="D41" s="13">
        <v>2</v>
      </c>
      <c r="E41" s="13">
        <v>0</v>
      </c>
      <c r="F41" s="13"/>
      <c r="G41" s="13">
        <v>0</v>
      </c>
      <c r="H41" s="13">
        <v>0</v>
      </c>
      <c r="I41" s="13"/>
      <c r="J41" s="13">
        <v>0</v>
      </c>
      <c r="K41" s="13">
        <v>0</v>
      </c>
      <c r="L41" s="13">
        <v>0</v>
      </c>
      <c r="M41" s="13">
        <v>27</v>
      </c>
      <c r="N41" s="13">
        <v>0</v>
      </c>
      <c r="O41" s="13">
        <v>0</v>
      </c>
      <c r="P41" s="13">
        <v>0</v>
      </c>
      <c r="Q41" s="13"/>
      <c r="R41" s="13">
        <v>904</v>
      </c>
      <c r="S41" s="13"/>
      <c r="T41" s="13">
        <v>0</v>
      </c>
      <c r="U41" s="13">
        <v>0</v>
      </c>
      <c r="V41" s="13">
        <v>0</v>
      </c>
      <c r="W41" s="13">
        <v>4</v>
      </c>
      <c r="X41" s="13">
        <v>0</v>
      </c>
      <c r="Y41" s="13">
        <v>67</v>
      </c>
      <c r="Z41" s="13">
        <v>0</v>
      </c>
      <c r="AA41" s="13">
        <v>0</v>
      </c>
      <c r="AB41" s="13">
        <v>0</v>
      </c>
      <c r="AC41" s="18">
        <f t="shared" si="3"/>
        <v>1004</v>
      </c>
      <c r="AD41" s="18">
        <f t="shared" si="4"/>
        <v>103</v>
      </c>
      <c r="AE41" s="10">
        <v>1107</v>
      </c>
    </row>
    <row r="42" spans="1:31" x14ac:dyDescent="0.3">
      <c r="A42" s="13" t="s">
        <v>36</v>
      </c>
      <c r="B42" s="13">
        <v>27</v>
      </c>
      <c r="C42" s="13">
        <v>0</v>
      </c>
      <c r="D42" s="13">
        <v>22258</v>
      </c>
      <c r="E42" s="13">
        <v>62</v>
      </c>
      <c r="F42" s="13"/>
      <c r="G42" s="13">
        <v>101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2673</v>
      </c>
      <c r="N42" s="13">
        <v>47130</v>
      </c>
      <c r="O42" s="13">
        <v>0</v>
      </c>
      <c r="P42" s="13">
        <v>0</v>
      </c>
      <c r="Q42" s="13"/>
      <c r="R42" s="13">
        <v>57653</v>
      </c>
      <c r="S42" s="13">
        <v>0</v>
      </c>
      <c r="T42" s="13">
        <v>0</v>
      </c>
      <c r="U42" s="13">
        <v>0</v>
      </c>
      <c r="V42" s="13">
        <v>0</v>
      </c>
      <c r="W42" s="13">
        <v>8183</v>
      </c>
      <c r="X42" s="13">
        <v>8</v>
      </c>
      <c r="Y42" s="13">
        <v>44790</v>
      </c>
      <c r="Z42" s="13">
        <v>0</v>
      </c>
      <c r="AA42" s="13">
        <v>0</v>
      </c>
      <c r="AB42" s="13">
        <v>0</v>
      </c>
      <c r="AC42" s="18">
        <f t="shared" si="3"/>
        <v>182885</v>
      </c>
      <c r="AD42" s="18">
        <f t="shared" si="4"/>
        <v>125589</v>
      </c>
      <c r="AE42" s="10">
        <v>308474</v>
      </c>
    </row>
    <row r="43" spans="1:31" x14ac:dyDescent="0.3">
      <c r="A43" s="13" t="s">
        <v>37</v>
      </c>
      <c r="B43" s="13">
        <v>289</v>
      </c>
      <c r="C43" s="13">
        <v>10</v>
      </c>
      <c r="D43" s="13">
        <v>102</v>
      </c>
      <c r="E43" s="13">
        <v>3</v>
      </c>
      <c r="F43" s="13"/>
      <c r="G43" s="13">
        <v>73</v>
      </c>
      <c r="H43" s="13">
        <v>13</v>
      </c>
      <c r="I43" s="13">
        <v>140</v>
      </c>
      <c r="J43" s="13">
        <v>0</v>
      </c>
      <c r="K43" s="13">
        <v>0</v>
      </c>
      <c r="L43" s="13">
        <v>0</v>
      </c>
      <c r="M43" s="13">
        <v>929</v>
      </c>
      <c r="N43" s="13">
        <v>4</v>
      </c>
      <c r="O43" s="13">
        <v>236</v>
      </c>
      <c r="P43" s="13">
        <v>10</v>
      </c>
      <c r="Q43" s="13">
        <v>0</v>
      </c>
      <c r="R43" s="13">
        <v>412</v>
      </c>
      <c r="S43" s="13">
        <v>0</v>
      </c>
      <c r="T43" s="13">
        <v>0</v>
      </c>
      <c r="U43" s="13">
        <v>0</v>
      </c>
      <c r="V43" s="13">
        <v>0</v>
      </c>
      <c r="W43" s="13">
        <v>3715</v>
      </c>
      <c r="X43" s="13">
        <v>291</v>
      </c>
      <c r="Y43" s="13">
        <v>2605</v>
      </c>
      <c r="Z43" s="13">
        <v>121</v>
      </c>
      <c r="AA43" s="13">
        <v>36</v>
      </c>
      <c r="AB43" s="13">
        <v>7</v>
      </c>
      <c r="AC43" s="18">
        <f t="shared" si="3"/>
        <v>8996</v>
      </c>
      <c r="AD43" s="18">
        <f t="shared" si="4"/>
        <v>61698</v>
      </c>
      <c r="AE43" s="10">
        <v>70694</v>
      </c>
    </row>
    <row r="44" spans="1:31" x14ac:dyDescent="0.3">
      <c r="A44" s="13" t="s">
        <v>38</v>
      </c>
      <c r="B44" s="13">
        <v>864</v>
      </c>
      <c r="C44" s="13">
        <v>0</v>
      </c>
      <c r="D44" s="13">
        <v>31</v>
      </c>
      <c r="E44" s="13">
        <v>9</v>
      </c>
      <c r="F44" s="13"/>
      <c r="G44" s="13">
        <v>550</v>
      </c>
      <c r="H44" s="13">
        <v>1</v>
      </c>
      <c r="I44" s="13">
        <v>20</v>
      </c>
      <c r="J44" s="13">
        <v>19</v>
      </c>
      <c r="K44" s="13">
        <v>0</v>
      </c>
      <c r="L44" s="13">
        <v>10</v>
      </c>
      <c r="M44" s="13">
        <v>3402</v>
      </c>
      <c r="N44" s="13">
        <v>114</v>
      </c>
      <c r="O44" s="13">
        <v>13</v>
      </c>
      <c r="P44" s="13">
        <v>35</v>
      </c>
      <c r="Q44" s="13">
        <v>134</v>
      </c>
      <c r="R44" s="13">
        <v>340</v>
      </c>
      <c r="S44" s="13">
        <v>0</v>
      </c>
      <c r="T44" s="13">
        <v>40</v>
      </c>
      <c r="U44" s="13">
        <v>0</v>
      </c>
      <c r="V44" s="13">
        <v>0</v>
      </c>
      <c r="W44" s="13">
        <v>1389</v>
      </c>
      <c r="X44" s="13">
        <v>11</v>
      </c>
      <c r="Y44" s="13">
        <v>11596</v>
      </c>
      <c r="Z44" s="13">
        <v>3</v>
      </c>
      <c r="AA44" s="13">
        <v>0</v>
      </c>
      <c r="AB44" s="13">
        <v>19</v>
      </c>
      <c r="AC44" s="18">
        <f t="shared" si="3"/>
        <v>18600</v>
      </c>
      <c r="AD44" s="18">
        <f t="shared" si="4"/>
        <v>35290</v>
      </c>
      <c r="AE44" s="10">
        <v>53890</v>
      </c>
    </row>
    <row r="45" spans="1:31" x14ac:dyDescent="0.3">
      <c r="A45" s="13" t="s">
        <v>39</v>
      </c>
      <c r="B45" s="13">
        <v>820</v>
      </c>
      <c r="C45" s="13">
        <v>0</v>
      </c>
      <c r="D45" s="13">
        <v>277</v>
      </c>
      <c r="E45" s="13">
        <v>0</v>
      </c>
      <c r="F45" s="13">
        <v>116</v>
      </c>
      <c r="G45" s="13">
        <v>0</v>
      </c>
      <c r="H45" s="13">
        <v>0</v>
      </c>
      <c r="I45" s="13">
        <v>40</v>
      </c>
      <c r="J45" s="13">
        <v>0</v>
      </c>
      <c r="K45" s="13">
        <v>0</v>
      </c>
      <c r="L45" s="13">
        <v>0</v>
      </c>
      <c r="M45" s="13">
        <v>116</v>
      </c>
      <c r="N45" s="13">
        <v>0</v>
      </c>
      <c r="O45" s="13">
        <v>0</v>
      </c>
      <c r="P45" s="13">
        <v>0</v>
      </c>
      <c r="Q45" s="13">
        <v>25</v>
      </c>
      <c r="R45" s="13">
        <v>27</v>
      </c>
      <c r="S45" s="13">
        <v>0</v>
      </c>
      <c r="T45" s="13">
        <v>4</v>
      </c>
      <c r="U45" s="13">
        <v>0</v>
      </c>
      <c r="V45" s="13">
        <v>0</v>
      </c>
      <c r="W45" s="13">
        <v>3086</v>
      </c>
      <c r="X45" s="13">
        <v>11</v>
      </c>
      <c r="Y45" s="13">
        <v>3429</v>
      </c>
      <c r="Z45" s="13">
        <v>0</v>
      </c>
      <c r="AA45" s="13">
        <v>3</v>
      </c>
      <c r="AB45" s="13">
        <v>0</v>
      </c>
      <c r="AC45" s="18">
        <f t="shared" si="3"/>
        <v>7954</v>
      </c>
      <c r="AD45" s="18">
        <f t="shared" si="4"/>
        <v>139708</v>
      </c>
      <c r="AE45" s="10">
        <v>147662</v>
      </c>
    </row>
    <row r="46" spans="1:31" x14ac:dyDescent="0.3">
      <c r="A46" s="13" t="s">
        <v>40</v>
      </c>
      <c r="B46" s="13">
        <v>4824</v>
      </c>
      <c r="C46" s="13">
        <v>4259</v>
      </c>
      <c r="D46" s="13">
        <v>2476</v>
      </c>
      <c r="E46" s="13">
        <v>0</v>
      </c>
      <c r="F46" s="13"/>
      <c r="G46" s="13">
        <v>0</v>
      </c>
      <c r="H46" s="13">
        <v>0</v>
      </c>
      <c r="I46" s="13">
        <v>0</v>
      </c>
      <c r="J46" s="13">
        <v>13</v>
      </c>
      <c r="K46" s="13">
        <v>0</v>
      </c>
      <c r="L46" s="13">
        <v>0</v>
      </c>
      <c r="M46" s="13">
        <v>42361</v>
      </c>
      <c r="N46" s="13">
        <v>8</v>
      </c>
      <c r="O46" s="13">
        <v>37</v>
      </c>
      <c r="P46" s="13">
        <v>17</v>
      </c>
      <c r="Q46" s="13">
        <v>0</v>
      </c>
      <c r="R46" s="13">
        <v>90397</v>
      </c>
      <c r="S46" s="13">
        <v>0</v>
      </c>
      <c r="T46" s="13"/>
      <c r="U46" s="13">
        <v>0</v>
      </c>
      <c r="V46" s="13">
        <v>0</v>
      </c>
      <c r="W46" s="13">
        <v>3533</v>
      </c>
      <c r="X46" s="13">
        <v>19710</v>
      </c>
      <c r="Y46" s="13">
        <v>16699</v>
      </c>
      <c r="Z46" s="13">
        <v>0</v>
      </c>
      <c r="AA46" s="13">
        <v>1</v>
      </c>
      <c r="AB46" s="13">
        <v>14</v>
      </c>
      <c r="AC46" s="18">
        <f t="shared" si="3"/>
        <v>184349</v>
      </c>
      <c r="AD46" s="18">
        <f t="shared" si="4"/>
        <v>11015</v>
      </c>
      <c r="AE46" s="10">
        <v>195364</v>
      </c>
    </row>
    <row r="47" spans="1:31" x14ac:dyDescent="0.3">
      <c r="A47" s="13" t="s">
        <v>41</v>
      </c>
      <c r="B47" s="13">
        <v>16</v>
      </c>
      <c r="C47" s="13">
        <v>12</v>
      </c>
      <c r="D47" s="13">
        <v>0</v>
      </c>
      <c r="E47" s="13">
        <v>0</v>
      </c>
      <c r="F47" s="13"/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300</v>
      </c>
      <c r="N47" s="13">
        <v>6</v>
      </c>
      <c r="O47" s="13">
        <v>0</v>
      </c>
      <c r="P47" s="13">
        <v>0</v>
      </c>
      <c r="Q47" s="13"/>
      <c r="R47" s="13">
        <v>33</v>
      </c>
      <c r="S47" s="13">
        <v>0</v>
      </c>
      <c r="T47" s="13">
        <v>0</v>
      </c>
      <c r="U47" s="13">
        <v>0</v>
      </c>
      <c r="V47" s="13">
        <v>0</v>
      </c>
      <c r="W47" s="13">
        <v>571</v>
      </c>
      <c r="X47" s="13">
        <v>2</v>
      </c>
      <c r="Y47" s="13">
        <v>32</v>
      </c>
      <c r="Z47" s="13">
        <v>0</v>
      </c>
      <c r="AA47" s="13">
        <v>0</v>
      </c>
      <c r="AB47" s="13">
        <v>0</v>
      </c>
      <c r="AC47" s="18">
        <f t="shared" si="3"/>
        <v>972</v>
      </c>
      <c r="AD47" s="18">
        <f t="shared" si="4"/>
        <v>651</v>
      </c>
      <c r="AE47" s="10">
        <v>1623</v>
      </c>
    </row>
    <row r="48" spans="1:31" x14ac:dyDescent="0.3">
      <c r="A48" s="13" t="s">
        <v>42</v>
      </c>
      <c r="B48" s="13">
        <v>12</v>
      </c>
      <c r="C48" s="13">
        <v>0</v>
      </c>
      <c r="D48" s="13">
        <v>11</v>
      </c>
      <c r="E48" s="13">
        <v>0</v>
      </c>
      <c r="F48" s="13"/>
      <c r="G48" s="13">
        <v>84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1990</v>
      </c>
      <c r="N48" s="13">
        <v>0</v>
      </c>
      <c r="O48" s="13">
        <v>0</v>
      </c>
      <c r="P48" s="13">
        <v>0</v>
      </c>
      <c r="Q48" s="13">
        <v>0</v>
      </c>
      <c r="R48" s="13">
        <v>126</v>
      </c>
      <c r="S48" s="13">
        <v>0</v>
      </c>
      <c r="T48" s="13">
        <v>0</v>
      </c>
      <c r="U48" s="13">
        <v>10</v>
      </c>
      <c r="V48" s="13">
        <v>0</v>
      </c>
      <c r="W48" s="13">
        <v>387</v>
      </c>
      <c r="X48" s="13">
        <v>4</v>
      </c>
      <c r="Y48" s="13">
        <v>1108</v>
      </c>
      <c r="Z48" s="13">
        <v>0</v>
      </c>
      <c r="AA48" s="13">
        <v>0</v>
      </c>
      <c r="AB48" s="13">
        <v>0</v>
      </c>
      <c r="AC48" s="18">
        <f t="shared" si="3"/>
        <v>3732</v>
      </c>
      <c r="AD48" s="18">
        <f t="shared" si="4"/>
        <v>85001</v>
      </c>
      <c r="AE48" s="10">
        <v>88733</v>
      </c>
    </row>
    <row r="49" spans="1:31" x14ac:dyDescent="0.3">
      <c r="A49" s="13" t="s">
        <v>43</v>
      </c>
      <c r="B49" s="13">
        <v>1</v>
      </c>
      <c r="C49" s="13">
        <v>0</v>
      </c>
      <c r="D49" s="13">
        <v>44</v>
      </c>
      <c r="E49" s="13">
        <v>31</v>
      </c>
      <c r="F49" s="13"/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46</v>
      </c>
      <c r="N49" s="13">
        <v>1</v>
      </c>
      <c r="O49" s="13">
        <v>0</v>
      </c>
      <c r="P49" s="13">
        <v>0</v>
      </c>
      <c r="Q49" s="13"/>
      <c r="R49" s="13">
        <v>24</v>
      </c>
      <c r="S49" s="13"/>
      <c r="T49" s="13">
        <v>0</v>
      </c>
      <c r="U49" s="13">
        <v>0</v>
      </c>
      <c r="V49" s="13">
        <v>0</v>
      </c>
      <c r="W49" s="13">
        <v>124</v>
      </c>
      <c r="X49" s="13">
        <v>0</v>
      </c>
      <c r="Y49" s="13">
        <v>5862</v>
      </c>
      <c r="Z49" s="13">
        <v>0</v>
      </c>
      <c r="AA49" s="13">
        <v>0</v>
      </c>
      <c r="AB49" s="13">
        <v>56</v>
      </c>
      <c r="AC49" s="18">
        <f t="shared" si="3"/>
        <v>6189</v>
      </c>
      <c r="AD49" s="18">
        <f t="shared" si="4"/>
        <v>8850</v>
      </c>
      <c r="AE49" s="10">
        <v>15039</v>
      </c>
    </row>
    <row r="50" spans="1:31" x14ac:dyDescent="0.3">
      <c r="A50" s="13" t="s">
        <v>44</v>
      </c>
      <c r="B50" s="13">
        <v>447</v>
      </c>
      <c r="C50" s="13">
        <v>36</v>
      </c>
      <c r="D50" s="13">
        <v>489</v>
      </c>
      <c r="E50" s="13">
        <v>14</v>
      </c>
      <c r="F50" s="13"/>
      <c r="G50" s="13">
        <v>2892</v>
      </c>
      <c r="H50" s="13">
        <v>10</v>
      </c>
      <c r="I50" s="13">
        <v>8</v>
      </c>
      <c r="J50" s="13">
        <v>1</v>
      </c>
      <c r="K50" s="13">
        <v>0</v>
      </c>
      <c r="L50" s="13">
        <v>0</v>
      </c>
      <c r="M50" s="13">
        <v>3005</v>
      </c>
      <c r="N50" s="13">
        <v>1404</v>
      </c>
      <c r="O50" s="13">
        <v>6</v>
      </c>
      <c r="P50" s="13">
        <v>0</v>
      </c>
      <c r="Q50" s="13">
        <v>0</v>
      </c>
      <c r="R50" s="13">
        <v>704</v>
      </c>
      <c r="S50" s="13">
        <v>0</v>
      </c>
      <c r="T50" s="13">
        <v>3</v>
      </c>
      <c r="U50" s="13">
        <v>0</v>
      </c>
      <c r="V50" s="13">
        <v>1</v>
      </c>
      <c r="W50" s="13">
        <v>14947</v>
      </c>
      <c r="X50" s="13">
        <v>129</v>
      </c>
      <c r="Y50" s="13">
        <v>10185</v>
      </c>
      <c r="Z50" s="13">
        <v>30</v>
      </c>
      <c r="AA50" s="13">
        <v>394</v>
      </c>
      <c r="AB50" s="13">
        <v>0</v>
      </c>
      <c r="AC50" s="18">
        <f t="shared" si="3"/>
        <v>34705</v>
      </c>
      <c r="AD50" s="18">
        <f t="shared" si="4"/>
        <v>152784</v>
      </c>
      <c r="AE50" s="10">
        <v>187489</v>
      </c>
    </row>
    <row r="51" spans="1:31" x14ac:dyDescent="0.3">
      <c r="A51" s="13" t="s">
        <v>45</v>
      </c>
      <c r="B51" s="13">
        <v>5</v>
      </c>
      <c r="C51" s="13">
        <v>0</v>
      </c>
      <c r="D51" s="13">
        <v>9</v>
      </c>
      <c r="E51" s="13">
        <v>0</v>
      </c>
      <c r="F51" s="9"/>
      <c r="G51" s="13">
        <v>0</v>
      </c>
      <c r="H51" s="13">
        <v>0</v>
      </c>
      <c r="I51" s="13">
        <v>0</v>
      </c>
      <c r="J51" s="13">
        <v>0</v>
      </c>
      <c r="K51" s="13">
        <v>561</v>
      </c>
      <c r="L51" s="13">
        <v>0</v>
      </c>
      <c r="M51" s="13">
        <v>398</v>
      </c>
      <c r="N51" s="13">
        <v>145</v>
      </c>
      <c r="O51" s="13">
        <v>0</v>
      </c>
      <c r="P51" s="13">
        <v>0</v>
      </c>
      <c r="Q51" s="13"/>
      <c r="R51" s="13">
        <v>432</v>
      </c>
      <c r="S51" s="13">
        <v>0</v>
      </c>
      <c r="T51" s="13">
        <v>4</v>
      </c>
      <c r="U51" s="13">
        <v>0</v>
      </c>
      <c r="V51" s="13">
        <v>0</v>
      </c>
      <c r="W51" s="13">
        <v>749</v>
      </c>
      <c r="X51" s="13">
        <v>24</v>
      </c>
      <c r="Y51" s="13">
        <v>501</v>
      </c>
      <c r="Z51" s="13">
        <v>0</v>
      </c>
      <c r="AA51" s="13">
        <v>0</v>
      </c>
      <c r="AB51" s="13">
        <v>0</v>
      </c>
      <c r="AC51" s="18">
        <f t="shared" si="3"/>
        <v>2828</v>
      </c>
      <c r="AD51" s="18">
        <f t="shared" si="4"/>
        <v>1829</v>
      </c>
      <c r="AE51" s="10">
        <v>4657</v>
      </c>
    </row>
    <row r="52" spans="1:31" x14ac:dyDescent="0.3">
      <c r="A52" s="13" t="s">
        <v>46</v>
      </c>
      <c r="B52" s="13">
        <v>17</v>
      </c>
      <c r="C52" s="13">
        <v>0</v>
      </c>
      <c r="D52" s="13">
        <v>0</v>
      </c>
      <c r="E52" s="13">
        <v>0</v>
      </c>
      <c r="F52" s="13"/>
      <c r="G52" s="13"/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3">
        <v>12</v>
      </c>
      <c r="O52" s="13">
        <v>0</v>
      </c>
      <c r="P52" s="13"/>
      <c r="Q52" s="13"/>
      <c r="R52" s="13">
        <v>7</v>
      </c>
      <c r="S52" s="13"/>
      <c r="T52" s="13">
        <v>0</v>
      </c>
      <c r="U52" s="13">
        <v>0</v>
      </c>
      <c r="V52" s="13"/>
      <c r="W52" s="13">
        <v>29</v>
      </c>
      <c r="X52" s="13">
        <v>0</v>
      </c>
      <c r="Y52" s="13">
        <v>54</v>
      </c>
      <c r="Z52" s="13">
        <v>0</v>
      </c>
      <c r="AA52" s="13">
        <v>0</v>
      </c>
      <c r="AB52" s="13">
        <v>0</v>
      </c>
      <c r="AC52" s="18">
        <f t="shared" si="3"/>
        <v>120</v>
      </c>
      <c r="AD52" s="18">
        <f t="shared" si="4"/>
        <v>10</v>
      </c>
      <c r="AE52" s="10">
        <v>130</v>
      </c>
    </row>
    <row r="53" spans="1:31" x14ac:dyDescent="0.3">
      <c r="A53" s="13" t="s">
        <v>47</v>
      </c>
      <c r="B53" s="13">
        <v>11</v>
      </c>
      <c r="C53" s="13">
        <v>4</v>
      </c>
      <c r="D53" s="13">
        <v>13</v>
      </c>
      <c r="E53" s="13">
        <v>0</v>
      </c>
      <c r="F53" s="13"/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1139</v>
      </c>
      <c r="N53" s="13">
        <v>101</v>
      </c>
      <c r="O53" s="13">
        <v>0</v>
      </c>
      <c r="P53" s="13">
        <v>0</v>
      </c>
      <c r="Q53" s="13"/>
      <c r="R53" s="13">
        <v>65</v>
      </c>
      <c r="S53" s="13">
        <v>0</v>
      </c>
      <c r="T53" s="13">
        <v>0</v>
      </c>
      <c r="U53" s="13">
        <v>0</v>
      </c>
      <c r="V53" s="13">
        <v>0</v>
      </c>
      <c r="W53" s="13">
        <v>114</v>
      </c>
      <c r="X53" s="13">
        <v>33</v>
      </c>
      <c r="Y53" s="13">
        <v>314</v>
      </c>
      <c r="Z53" s="13">
        <v>0</v>
      </c>
      <c r="AA53" s="13">
        <v>0</v>
      </c>
      <c r="AB53" s="13">
        <v>0</v>
      </c>
      <c r="AC53" s="18">
        <f t="shared" si="3"/>
        <v>1794</v>
      </c>
      <c r="AD53" s="18">
        <f t="shared" si="4"/>
        <v>276</v>
      </c>
      <c r="AE53" s="10">
        <v>2070</v>
      </c>
    </row>
    <row r="54" spans="1:31" x14ac:dyDescent="0.3">
      <c r="A54" s="13" t="s">
        <v>48</v>
      </c>
      <c r="B54" s="13">
        <v>2</v>
      </c>
      <c r="C54" s="13">
        <v>38</v>
      </c>
      <c r="D54" s="13">
        <v>27859</v>
      </c>
      <c r="E54" s="13">
        <v>0</v>
      </c>
      <c r="F54" s="13"/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/>
      <c r="M54" s="13">
        <v>1099</v>
      </c>
      <c r="N54" s="13">
        <v>40</v>
      </c>
      <c r="O54" s="13">
        <v>7</v>
      </c>
      <c r="P54" s="13">
        <v>6</v>
      </c>
      <c r="Q54" s="13"/>
      <c r="R54" s="13">
        <v>870</v>
      </c>
      <c r="S54" s="13">
        <v>0</v>
      </c>
      <c r="T54" s="13">
        <v>0</v>
      </c>
      <c r="U54" s="13">
        <v>10</v>
      </c>
      <c r="V54" s="13">
        <v>0</v>
      </c>
      <c r="W54" s="13">
        <v>19279</v>
      </c>
      <c r="X54" s="13">
        <v>78</v>
      </c>
      <c r="Y54" s="13">
        <v>7236</v>
      </c>
      <c r="Z54" s="13">
        <v>0</v>
      </c>
      <c r="AA54" s="13">
        <v>0</v>
      </c>
      <c r="AB54" s="13">
        <v>0</v>
      </c>
      <c r="AC54" s="18">
        <f t="shared" si="3"/>
        <v>56525</v>
      </c>
      <c r="AD54" s="18">
        <f t="shared" si="4"/>
        <v>13107</v>
      </c>
      <c r="AE54" s="10">
        <v>69632</v>
      </c>
    </row>
    <row r="55" spans="1:31" x14ac:dyDescent="0.3">
      <c r="A55" s="13" t="s">
        <v>49</v>
      </c>
      <c r="B55" s="13">
        <v>53</v>
      </c>
      <c r="C55" s="13">
        <v>0</v>
      </c>
      <c r="D55" s="13">
        <v>163</v>
      </c>
      <c r="E55" s="13">
        <v>0</v>
      </c>
      <c r="F55" s="13">
        <v>8</v>
      </c>
      <c r="G55" s="13">
        <v>0</v>
      </c>
      <c r="H55" s="13"/>
      <c r="I55" s="13">
        <v>0</v>
      </c>
      <c r="J55" s="13">
        <v>0</v>
      </c>
      <c r="K55" s="13">
        <v>0</v>
      </c>
      <c r="L55" s="13"/>
      <c r="M55" s="13">
        <v>638</v>
      </c>
      <c r="N55" s="13">
        <v>0</v>
      </c>
      <c r="O55" s="13">
        <v>0</v>
      </c>
      <c r="P55" s="13">
        <v>0</v>
      </c>
      <c r="Q55" s="13"/>
      <c r="R55" s="13">
        <v>277</v>
      </c>
      <c r="S55" s="13">
        <v>0</v>
      </c>
      <c r="T55" s="13">
        <v>0</v>
      </c>
      <c r="U55" s="13">
        <v>0</v>
      </c>
      <c r="V55" s="13">
        <v>0</v>
      </c>
      <c r="W55" s="13">
        <v>964</v>
      </c>
      <c r="X55" s="13">
        <v>2</v>
      </c>
      <c r="Y55" s="13">
        <v>1930</v>
      </c>
      <c r="Z55" s="13">
        <v>0</v>
      </c>
      <c r="AA55" s="13">
        <v>7</v>
      </c>
      <c r="AB55" s="13">
        <v>2</v>
      </c>
      <c r="AC55" s="18">
        <f t="shared" si="3"/>
        <v>4044</v>
      </c>
      <c r="AD55" s="18">
        <f t="shared" si="4"/>
        <v>145687</v>
      </c>
      <c r="AE55" s="10">
        <v>149731</v>
      </c>
    </row>
    <row r="56" spans="1:31" x14ac:dyDescent="0.3">
      <c r="A56" s="13" t="s">
        <v>50</v>
      </c>
      <c r="B56" s="13">
        <v>3</v>
      </c>
      <c r="C56" s="13">
        <v>0</v>
      </c>
      <c r="D56" s="13">
        <v>65</v>
      </c>
      <c r="E56" s="13">
        <v>0</v>
      </c>
      <c r="F56" s="13"/>
      <c r="G56" s="13"/>
      <c r="H56" s="13">
        <v>0</v>
      </c>
      <c r="I56" s="13">
        <v>0</v>
      </c>
      <c r="J56" s="13"/>
      <c r="K56" s="13">
        <v>0</v>
      </c>
      <c r="L56" s="13"/>
      <c r="M56" s="13">
        <v>223</v>
      </c>
      <c r="N56" s="13">
        <v>0</v>
      </c>
      <c r="O56" s="13">
        <v>15</v>
      </c>
      <c r="P56" s="13">
        <v>0</v>
      </c>
      <c r="Q56" s="13"/>
      <c r="R56" s="13">
        <v>15</v>
      </c>
      <c r="S56" s="13"/>
      <c r="T56" s="13"/>
      <c r="U56" s="13">
        <v>0</v>
      </c>
      <c r="V56" s="13">
        <v>0</v>
      </c>
      <c r="W56" s="13">
        <v>100</v>
      </c>
      <c r="X56" s="13">
        <v>0</v>
      </c>
      <c r="Y56" s="13">
        <v>3552</v>
      </c>
      <c r="Z56" s="13"/>
      <c r="AA56" s="13">
        <v>0</v>
      </c>
      <c r="AB56" s="13">
        <v>13</v>
      </c>
      <c r="AC56" s="18">
        <f t="shared" si="3"/>
        <v>3986</v>
      </c>
      <c r="AD56" s="18">
        <f t="shared" si="4"/>
        <v>282113</v>
      </c>
      <c r="AE56" s="10">
        <v>286099</v>
      </c>
    </row>
    <row r="57" spans="1:31" x14ac:dyDescent="0.3">
      <c r="A57" s="13" t="s">
        <v>51</v>
      </c>
      <c r="B57" s="13">
        <v>9</v>
      </c>
      <c r="C57" s="13">
        <v>32</v>
      </c>
      <c r="D57" s="13">
        <v>4</v>
      </c>
      <c r="E57" s="13">
        <v>0</v>
      </c>
      <c r="F57" s="13"/>
      <c r="G57" s="13">
        <v>0</v>
      </c>
      <c r="H57" s="13">
        <v>1</v>
      </c>
      <c r="I57" s="13">
        <v>7</v>
      </c>
      <c r="J57" s="13">
        <v>0</v>
      </c>
      <c r="K57" s="13">
        <v>0</v>
      </c>
      <c r="L57" s="13">
        <v>0</v>
      </c>
      <c r="M57" s="13">
        <v>82</v>
      </c>
      <c r="N57" s="13">
        <v>0</v>
      </c>
      <c r="O57" s="13">
        <v>0</v>
      </c>
      <c r="P57" s="13">
        <v>0</v>
      </c>
      <c r="Q57" s="13">
        <v>0</v>
      </c>
      <c r="R57" s="13">
        <v>13</v>
      </c>
      <c r="S57" s="13">
        <v>0</v>
      </c>
      <c r="T57" s="13">
        <v>0</v>
      </c>
      <c r="U57" s="13">
        <v>0</v>
      </c>
      <c r="V57" s="13">
        <v>0</v>
      </c>
      <c r="W57" s="13">
        <v>1764</v>
      </c>
      <c r="X57" s="13">
        <v>0</v>
      </c>
      <c r="Y57" s="13">
        <v>360</v>
      </c>
      <c r="Z57" s="13">
        <v>18</v>
      </c>
      <c r="AA57" s="13">
        <v>0</v>
      </c>
      <c r="AB57" s="13">
        <v>0</v>
      </c>
      <c r="AC57" s="18">
        <f t="shared" si="3"/>
        <v>2290</v>
      </c>
      <c r="AD57" s="18">
        <f t="shared" si="4"/>
        <v>4975</v>
      </c>
      <c r="AE57" s="10">
        <v>7265</v>
      </c>
    </row>
    <row r="58" spans="1:31" x14ac:dyDescent="0.3">
      <c r="A58" s="13" t="s">
        <v>52</v>
      </c>
      <c r="B58" s="13">
        <v>33</v>
      </c>
      <c r="C58" s="13">
        <v>0</v>
      </c>
      <c r="D58" s="13">
        <v>23</v>
      </c>
      <c r="E58" s="13">
        <v>0</v>
      </c>
      <c r="F58" s="13"/>
      <c r="G58" s="13">
        <v>33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1911</v>
      </c>
      <c r="N58" s="13">
        <v>120</v>
      </c>
      <c r="O58" s="13">
        <v>0</v>
      </c>
      <c r="P58" s="13">
        <v>0</v>
      </c>
      <c r="Q58" s="13">
        <v>0</v>
      </c>
      <c r="R58" s="13">
        <v>1076</v>
      </c>
      <c r="S58" s="13">
        <v>0</v>
      </c>
      <c r="T58" s="13">
        <v>0</v>
      </c>
      <c r="U58" s="13">
        <v>486</v>
      </c>
      <c r="V58" s="13">
        <v>1</v>
      </c>
      <c r="W58" s="13">
        <v>136</v>
      </c>
      <c r="X58" s="13">
        <v>1</v>
      </c>
      <c r="Y58" s="13">
        <v>790</v>
      </c>
      <c r="Z58" s="13">
        <v>1</v>
      </c>
      <c r="AA58" s="13">
        <v>23</v>
      </c>
      <c r="AB58" s="13">
        <v>0</v>
      </c>
      <c r="AC58" s="18">
        <f t="shared" si="3"/>
        <v>4634</v>
      </c>
      <c r="AD58" s="18">
        <f t="shared" si="4"/>
        <v>76824</v>
      </c>
      <c r="AE58" s="10">
        <v>81458</v>
      </c>
    </row>
    <row r="59" spans="1:31" x14ac:dyDescent="0.3">
      <c r="A59" s="13" t="s">
        <v>53</v>
      </c>
      <c r="B59" s="13">
        <v>578</v>
      </c>
      <c r="C59" s="13">
        <v>0</v>
      </c>
      <c r="D59" s="13">
        <v>8</v>
      </c>
      <c r="E59" s="13">
        <v>0</v>
      </c>
      <c r="F59" s="13"/>
      <c r="G59" s="13">
        <v>19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428</v>
      </c>
      <c r="N59" s="13">
        <v>241</v>
      </c>
      <c r="O59" s="13">
        <v>0</v>
      </c>
      <c r="P59" s="13">
        <v>25</v>
      </c>
      <c r="Q59" s="13">
        <v>0</v>
      </c>
      <c r="R59" s="13">
        <v>38391</v>
      </c>
      <c r="S59" s="13">
        <v>0</v>
      </c>
      <c r="T59" s="13">
        <v>0</v>
      </c>
      <c r="U59" s="13">
        <v>0</v>
      </c>
      <c r="V59" s="13">
        <v>0</v>
      </c>
      <c r="W59" s="13">
        <v>8792</v>
      </c>
      <c r="X59" s="13">
        <v>23</v>
      </c>
      <c r="Y59" s="13">
        <v>1581</v>
      </c>
      <c r="Z59" s="13">
        <v>0</v>
      </c>
      <c r="AA59" s="13">
        <v>0</v>
      </c>
      <c r="AB59" s="13">
        <v>38</v>
      </c>
      <c r="AC59" s="18">
        <f t="shared" si="3"/>
        <v>50124</v>
      </c>
      <c r="AD59" s="18">
        <f t="shared" si="4"/>
        <v>111154</v>
      </c>
      <c r="AE59" s="10">
        <v>161278</v>
      </c>
    </row>
    <row r="60" spans="1:31" x14ac:dyDescent="0.3">
      <c r="A60" s="13" t="s">
        <v>54</v>
      </c>
      <c r="B60" s="13">
        <v>1080</v>
      </c>
      <c r="C60" s="13">
        <v>194</v>
      </c>
      <c r="D60" s="13">
        <v>4750</v>
      </c>
      <c r="E60" s="13">
        <v>0</v>
      </c>
      <c r="F60" s="13">
        <v>0</v>
      </c>
      <c r="G60" s="13">
        <v>104</v>
      </c>
      <c r="H60" s="13">
        <v>7</v>
      </c>
      <c r="I60" s="13">
        <v>76</v>
      </c>
      <c r="J60" s="13">
        <v>0</v>
      </c>
      <c r="K60" s="13">
        <v>0</v>
      </c>
      <c r="L60" s="13">
        <v>0</v>
      </c>
      <c r="M60" s="13">
        <v>10192</v>
      </c>
      <c r="N60" s="13">
        <v>466</v>
      </c>
      <c r="O60" s="13">
        <v>55</v>
      </c>
      <c r="P60" s="13">
        <v>7</v>
      </c>
      <c r="Q60" s="13">
        <v>0</v>
      </c>
      <c r="R60" s="13">
        <v>5256</v>
      </c>
      <c r="S60" s="13">
        <v>0</v>
      </c>
      <c r="T60" s="13">
        <v>0</v>
      </c>
      <c r="U60" s="13">
        <v>0</v>
      </c>
      <c r="V60" s="13">
        <v>0</v>
      </c>
      <c r="W60" s="13">
        <v>5178</v>
      </c>
      <c r="X60" s="13">
        <v>293</v>
      </c>
      <c r="Y60" s="13">
        <v>5903</v>
      </c>
      <c r="Z60" s="13">
        <v>0</v>
      </c>
      <c r="AA60" s="13">
        <v>102</v>
      </c>
      <c r="AB60" s="13">
        <v>4</v>
      </c>
      <c r="AC60" s="18">
        <f t="shared" si="3"/>
        <v>33667</v>
      </c>
      <c r="AD60" s="18">
        <f t="shared" si="4"/>
        <v>143680</v>
      </c>
      <c r="AE60" s="10">
        <v>177347</v>
      </c>
    </row>
    <row r="61" spans="1:31" ht="15" thickBot="1" x14ac:dyDescent="0.35">
      <c r="A61" s="11" t="s">
        <v>55</v>
      </c>
      <c r="B61" s="12">
        <f t="shared" ref="B61:AE61" si="5">SUM(B32:B60)</f>
        <v>14530</v>
      </c>
      <c r="C61" s="12">
        <f t="shared" si="5"/>
        <v>4668</v>
      </c>
      <c r="D61" s="12">
        <f t="shared" si="5"/>
        <v>62061</v>
      </c>
      <c r="E61" s="12">
        <f t="shared" si="5"/>
        <v>192</v>
      </c>
      <c r="F61" s="12">
        <f t="shared" si="5"/>
        <v>131</v>
      </c>
      <c r="G61" s="12">
        <f t="shared" si="5"/>
        <v>5215</v>
      </c>
      <c r="H61" s="12">
        <f t="shared" si="5"/>
        <v>130</v>
      </c>
      <c r="I61" s="12">
        <f t="shared" si="5"/>
        <v>380</v>
      </c>
      <c r="J61" s="12">
        <f t="shared" si="5"/>
        <v>36</v>
      </c>
      <c r="K61" s="12">
        <f t="shared" si="5"/>
        <v>793</v>
      </c>
      <c r="L61" s="12">
        <f t="shared" si="5"/>
        <v>10</v>
      </c>
      <c r="M61" s="12">
        <f t="shared" si="5"/>
        <v>76437</v>
      </c>
      <c r="N61" s="12">
        <f t="shared" si="5"/>
        <v>63392</v>
      </c>
      <c r="O61" s="12">
        <f t="shared" si="5"/>
        <v>391</v>
      </c>
      <c r="P61" s="12">
        <f t="shared" si="5"/>
        <v>207</v>
      </c>
      <c r="Q61" s="12">
        <f t="shared" si="5"/>
        <v>159</v>
      </c>
      <c r="R61" s="12">
        <f t="shared" si="5"/>
        <v>199379</v>
      </c>
      <c r="S61" s="12">
        <f t="shared" si="5"/>
        <v>0</v>
      </c>
      <c r="T61" s="12">
        <f t="shared" si="5"/>
        <v>51</v>
      </c>
      <c r="U61" s="12">
        <f t="shared" si="5"/>
        <v>511</v>
      </c>
      <c r="V61" s="12">
        <f t="shared" si="5"/>
        <v>2</v>
      </c>
      <c r="W61" s="12">
        <f t="shared" si="5"/>
        <v>96732</v>
      </c>
      <c r="X61" s="12">
        <f t="shared" si="5"/>
        <v>24081</v>
      </c>
      <c r="Y61" s="12">
        <f t="shared" si="5"/>
        <v>201984</v>
      </c>
      <c r="Z61" s="12">
        <f t="shared" si="5"/>
        <v>173</v>
      </c>
      <c r="AA61" s="12">
        <f t="shared" si="5"/>
        <v>1394</v>
      </c>
      <c r="AB61" s="12">
        <f t="shared" si="5"/>
        <v>156</v>
      </c>
      <c r="AC61" s="12">
        <f t="shared" si="5"/>
        <v>753195</v>
      </c>
      <c r="AD61" s="12">
        <f t="shared" si="5"/>
        <v>2322889</v>
      </c>
      <c r="AE61" s="12">
        <f t="shared" si="5"/>
        <v>3076084</v>
      </c>
    </row>
    <row r="62" spans="1:31" ht="15.6" thickTop="1" thickBot="1" x14ac:dyDescent="0.35">
      <c r="A62" s="11" t="s">
        <v>56</v>
      </c>
      <c r="B62" s="12">
        <f t="shared" ref="B62:AE62" si="6">+B61+B31</f>
        <v>27846</v>
      </c>
      <c r="C62" s="12">
        <f t="shared" si="6"/>
        <v>5643</v>
      </c>
      <c r="D62" s="12">
        <f t="shared" si="6"/>
        <v>112535</v>
      </c>
      <c r="E62" s="12">
        <f t="shared" si="6"/>
        <v>4786</v>
      </c>
      <c r="F62" s="12">
        <f t="shared" si="6"/>
        <v>2262</v>
      </c>
      <c r="G62" s="12">
        <f t="shared" si="6"/>
        <v>5963</v>
      </c>
      <c r="H62" s="12">
        <f t="shared" si="6"/>
        <v>6400</v>
      </c>
      <c r="I62" s="12">
        <f t="shared" si="6"/>
        <v>397</v>
      </c>
      <c r="J62" s="12">
        <f t="shared" si="6"/>
        <v>1019</v>
      </c>
      <c r="K62" s="12">
        <f t="shared" si="6"/>
        <v>793</v>
      </c>
      <c r="L62" s="12">
        <f t="shared" si="6"/>
        <v>27</v>
      </c>
      <c r="M62" s="12">
        <f t="shared" si="6"/>
        <v>450532</v>
      </c>
      <c r="N62" s="12">
        <f t="shared" si="6"/>
        <v>63795</v>
      </c>
      <c r="O62" s="12">
        <f t="shared" si="6"/>
        <v>878</v>
      </c>
      <c r="P62" s="12">
        <f t="shared" si="6"/>
        <v>649</v>
      </c>
      <c r="Q62" s="12">
        <f t="shared" si="6"/>
        <v>161</v>
      </c>
      <c r="R62" s="12">
        <f t="shared" si="6"/>
        <v>217574</v>
      </c>
      <c r="S62" s="12">
        <f t="shared" si="6"/>
        <v>0</v>
      </c>
      <c r="T62" s="12">
        <f t="shared" si="6"/>
        <v>834</v>
      </c>
      <c r="U62" s="12">
        <f t="shared" si="6"/>
        <v>2397</v>
      </c>
      <c r="V62" s="12">
        <f t="shared" si="6"/>
        <v>6</v>
      </c>
      <c r="W62" s="12">
        <f t="shared" si="6"/>
        <v>244734</v>
      </c>
      <c r="X62" s="12">
        <f t="shared" si="6"/>
        <v>33414</v>
      </c>
      <c r="Y62" s="12">
        <f t="shared" si="6"/>
        <v>385973</v>
      </c>
      <c r="Z62" s="12">
        <f t="shared" si="6"/>
        <v>417</v>
      </c>
      <c r="AA62" s="12">
        <f t="shared" si="6"/>
        <v>3412</v>
      </c>
      <c r="AB62" s="12">
        <f t="shared" si="6"/>
        <v>359</v>
      </c>
      <c r="AC62" s="12">
        <f t="shared" si="6"/>
        <v>1572806</v>
      </c>
      <c r="AD62" s="12">
        <f t="shared" si="6"/>
        <v>2933813</v>
      </c>
      <c r="AE62" s="12">
        <f t="shared" si="6"/>
        <v>4506619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92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55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A9F9-0080-4179-9AAF-35BBA247DACB}">
  <sheetPr>
    <pageSetUpPr fitToPage="1"/>
  </sheetPr>
  <dimension ref="A3:AF64"/>
  <sheetViews>
    <sheetView tabSelected="1" topLeftCell="E38" workbookViewId="0">
      <selection activeCell="AB66" sqref="AB66"/>
    </sheetView>
  </sheetViews>
  <sheetFormatPr baseColWidth="10" defaultRowHeight="14.4" x14ac:dyDescent="0.3"/>
  <cols>
    <col min="1" max="1" width="22" customWidth="1"/>
    <col min="2" max="28" width="9" customWidth="1"/>
    <col min="29" max="31" width="9.6640625" style="19" customWidth="1"/>
  </cols>
  <sheetData>
    <row r="3" spans="1:32" ht="18" x14ac:dyDescent="0.35">
      <c r="A3" s="1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6"/>
      <c r="AD3" s="16"/>
      <c r="AE3" s="16"/>
    </row>
    <row r="4" spans="1:32" ht="18" x14ac:dyDescent="0.35">
      <c r="A4" s="1" t="s">
        <v>90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</row>
    <row r="5" spans="1:32" ht="18" x14ac:dyDescent="0.35">
      <c r="A5" s="5" t="s">
        <v>87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7"/>
      <c r="AD5" s="17"/>
      <c r="AE5" s="17"/>
    </row>
    <row r="6" spans="1:3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17"/>
      <c r="AE6" s="17"/>
    </row>
    <row r="7" spans="1:3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78</v>
      </c>
      <c r="U7" s="7" t="s">
        <v>79</v>
      </c>
      <c r="V7" s="7" t="s">
        <v>80</v>
      </c>
      <c r="W7" s="7" t="s">
        <v>81</v>
      </c>
      <c r="X7" s="7" t="s">
        <v>82</v>
      </c>
      <c r="Y7" s="7" t="s">
        <v>83</v>
      </c>
      <c r="Z7" s="7" t="s">
        <v>84</v>
      </c>
      <c r="AA7" s="7" t="s">
        <v>85</v>
      </c>
      <c r="AB7" s="7" t="s">
        <v>86</v>
      </c>
      <c r="AC7" s="7" t="s">
        <v>58</v>
      </c>
      <c r="AD7" s="7" t="s">
        <v>59</v>
      </c>
      <c r="AE7" s="7" t="s">
        <v>1</v>
      </c>
    </row>
    <row r="8" spans="1:32" ht="15" thickTop="1" x14ac:dyDescent="0.3">
      <c r="A8" s="8" t="s">
        <v>2</v>
      </c>
      <c r="B8" s="9">
        <v>211</v>
      </c>
      <c r="C8" s="9">
        <v>0</v>
      </c>
      <c r="D8" s="9">
        <v>0</v>
      </c>
      <c r="E8" s="9">
        <v>0</v>
      </c>
      <c r="F8" s="9"/>
      <c r="G8" s="9">
        <v>0</v>
      </c>
      <c r="H8" s="9">
        <v>0</v>
      </c>
      <c r="I8" s="9">
        <v>0</v>
      </c>
      <c r="J8" s="9"/>
      <c r="K8" s="9"/>
      <c r="L8" s="9"/>
      <c r="M8" s="9">
        <v>1</v>
      </c>
      <c r="N8" s="9">
        <v>0</v>
      </c>
      <c r="O8" s="9">
        <v>0</v>
      </c>
      <c r="P8" s="9">
        <v>0</v>
      </c>
      <c r="Q8" s="9"/>
      <c r="R8" s="9">
        <v>43</v>
      </c>
      <c r="S8" s="9"/>
      <c r="T8" s="9"/>
      <c r="U8" s="9">
        <v>0</v>
      </c>
      <c r="V8" s="9">
        <v>0</v>
      </c>
      <c r="W8" s="9">
        <v>22</v>
      </c>
      <c r="X8" s="9">
        <v>0</v>
      </c>
      <c r="Y8" s="9">
        <v>19</v>
      </c>
      <c r="Z8" s="9">
        <v>0</v>
      </c>
      <c r="AA8" s="9">
        <v>0</v>
      </c>
      <c r="AB8" s="9">
        <v>0</v>
      </c>
      <c r="AC8" s="18">
        <f>SUM(B8:AB8)</f>
        <v>296</v>
      </c>
      <c r="AD8" s="18">
        <f>+AE8-AC8</f>
        <v>0</v>
      </c>
      <c r="AE8" s="10">
        <v>296</v>
      </c>
      <c r="AF8" s="15"/>
    </row>
    <row r="9" spans="1:32" x14ac:dyDescent="0.3">
      <c r="A9" s="8" t="s">
        <v>3</v>
      </c>
      <c r="B9" s="9">
        <v>242</v>
      </c>
      <c r="C9" s="9">
        <v>20</v>
      </c>
      <c r="D9" s="9">
        <v>941</v>
      </c>
      <c r="E9" s="9">
        <v>0</v>
      </c>
      <c r="F9" s="9">
        <v>0</v>
      </c>
      <c r="G9" s="9">
        <v>0</v>
      </c>
      <c r="H9" s="9">
        <v>109</v>
      </c>
      <c r="I9" s="9">
        <v>0</v>
      </c>
      <c r="J9" s="9">
        <v>0</v>
      </c>
      <c r="K9" s="9">
        <v>0</v>
      </c>
      <c r="L9" s="9">
        <v>161</v>
      </c>
      <c r="M9" s="9">
        <v>1111</v>
      </c>
      <c r="N9" s="9">
        <v>0</v>
      </c>
      <c r="O9" s="9">
        <v>0</v>
      </c>
      <c r="P9" s="9">
        <v>3</v>
      </c>
      <c r="Q9" s="9"/>
      <c r="R9" s="9">
        <v>578</v>
      </c>
      <c r="S9" s="9">
        <v>11</v>
      </c>
      <c r="T9" s="9">
        <v>0</v>
      </c>
      <c r="U9" s="9">
        <v>0</v>
      </c>
      <c r="V9" s="9">
        <v>0</v>
      </c>
      <c r="W9" s="9">
        <v>8141</v>
      </c>
      <c r="X9" s="9">
        <v>341</v>
      </c>
      <c r="Y9" s="9">
        <v>915</v>
      </c>
      <c r="Z9" s="9">
        <v>0</v>
      </c>
      <c r="AA9" s="9">
        <v>0</v>
      </c>
      <c r="AB9" s="9">
        <v>588</v>
      </c>
      <c r="AC9" s="18">
        <f t="shared" ref="AC9:AC30" si="0">SUM(B9:AB9)</f>
        <v>13161</v>
      </c>
      <c r="AD9" s="18">
        <f t="shared" ref="AD9:AD30" si="1">+AE9-AC9</f>
        <v>22221</v>
      </c>
      <c r="AE9" s="10">
        <v>35382</v>
      </c>
    </row>
    <row r="10" spans="1:32" x14ac:dyDescent="0.3">
      <c r="A10" s="8" t="s">
        <v>4</v>
      </c>
      <c r="B10" s="9">
        <v>130</v>
      </c>
      <c r="C10" s="9">
        <v>0</v>
      </c>
      <c r="D10" s="9">
        <v>74</v>
      </c>
      <c r="E10" s="9">
        <v>0</v>
      </c>
      <c r="F10" s="9"/>
      <c r="G10" s="9">
        <v>0</v>
      </c>
      <c r="H10" s="9">
        <v>0</v>
      </c>
      <c r="I10" s="9"/>
      <c r="J10" s="9"/>
      <c r="K10" s="9">
        <v>0</v>
      </c>
      <c r="L10" s="9">
        <v>0</v>
      </c>
      <c r="M10" s="9">
        <v>40</v>
      </c>
      <c r="N10" s="9">
        <v>0</v>
      </c>
      <c r="O10" s="9">
        <v>0</v>
      </c>
      <c r="P10" s="9">
        <v>0</v>
      </c>
      <c r="Q10" s="9"/>
      <c r="R10" s="9">
        <v>88</v>
      </c>
      <c r="S10" s="9">
        <v>0</v>
      </c>
      <c r="T10" s="9">
        <v>0</v>
      </c>
      <c r="U10" s="9">
        <v>0</v>
      </c>
      <c r="V10" s="9">
        <v>0</v>
      </c>
      <c r="W10" s="9">
        <v>5</v>
      </c>
      <c r="X10" s="9">
        <v>0</v>
      </c>
      <c r="Y10" s="9">
        <v>0</v>
      </c>
      <c r="Z10" s="9">
        <v>0</v>
      </c>
      <c r="AA10" s="9">
        <v>0</v>
      </c>
      <c r="AB10" s="9">
        <v>7</v>
      </c>
      <c r="AC10" s="18">
        <f t="shared" si="0"/>
        <v>344</v>
      </c>
      <c r="AD10" s="18">
        <f t="shared" si="1"/>
        <v>795</v>
      </c>
      <c r="AE10" s="10">
        <v>1139</v>
      </c>
    </row>
    <row r="11" spans="1:32" x14ac:dyDescent="0.3">
      <c r="A11" s="8" t="s">
        <v>5</v>
      </c>
      <c r="B11" s="9">
        <v>733</v>
      </c>
      <c r="C11" s="9">
        <v>0</v>
      </c>
      <c r="D11" s="9">
        <v>36</v>
      </c>
      <c r="E11" s="9">
        <v>0</v>
      </c>
      <c r="F11" s="9"/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136</v>
      </c>
      <c r="N11" s="9">
        <v>1</v>
      </c>
      <c r="O11" s="9">
        <v>0</v>
      </c>
      <c r="P11" s="9">
        <v>1</v>
      </c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486</v>
      </c>
      <c r="X11" s="9">
        <v>37</v>
      </c>
      <c r="Y11" s="9">
        <v>7</v>
      </c>
      <c r="Z11" s="9">
        <v>0</v>
      </c>
      <c r="AA11" s="9">
        <v>0</v>
      </c>
      <c r="AB11" s="9">
        <v>0</v>
      </c>
      <c r="AC11" s="18">
        <f t="shared" si="0"/>
        <v>1437</v>
      </c>
      <c r="AD11" s="18">
        <f t="shared" si="1"/>
        <v>1</v>
      </c>
      <c r="AE11" s="10">
        <v>1438</v>
      </c>
    </row>
    <row r="12" spans="1:32" x14ac:dyDescent="0.3">
      <c r="A12" s="8" t="s">
        <v>6</v>
      </c>
      <c r="B12" s="9">
        <v>53</v>
      </c>
      <c r="C12" s="9">
        <v>0</v>
      </c>
      <c r="D12" s="9">
        <v>4</v>
      </c>
      <c r="E12" s="9">
        <v>2</v>
      </c>
      <c r="F12" s="9">
        <v>0</v>
      </c>
      <c r="G12" s="9">
        <v>0</v>
      </c>
      <c r="H12" s="9">
        <v>1</v>
      </c>
      <c r="I12" s="9">
        <v>1</v>
      </c>
      <c r="J12" s="9">
        <v>4</v>
      </c>
      <c r="K12" s="9">
        <v>0</v>
      </c>
      <c r="L12" s="9">
        <v>0</v>
      </c>
      <c r="M12" s="9">
        <v>663</v>
      </c>
      <c r="N12" s="9">
        <v>59</v>
      </c>
      <c r="O12" s="9">
        <v>0</v>
      </c>
      <c r="P12" s="9">
        <v>0</v>
      </c>
      <c r="Q12" s="9"/>
      <c r="R12" s="9">
        <v>302</v>
      </c>
      <c r="S12" s="9">
        <v>0</v>
      </c>
      <c r="T12" s="9">
        <v>2</v>
      </c>
      <c r="U12" s="9">
        <v>0</v>
      </c>
      <c r="V12" s="9">
        <v>0</v>
      </c>
      <c r="W12" s="9">
        <v>194</v>
      </c>
      <c r="X12" s="9">
        <v>76</v>
      </c>
      <c r="Y12" s="9">
        <v>108</v>
      </c>
      <c r="Z12" s="9">
        <v>5</v>
      </c>
      <c r="AA12" s="9">
        <v>4</v>
      </c>
      <c r="AB12" s="9">
        <v>1</v>
      </c>
      <c r="AC12" s="18">
        <f t="shared" si="0"/>
        <v>1479</v>
      </c>
      <c r="AD12" s="18">
        <f t="shared" si="1"/>
        <v>323</v>
      </c>
      <c r="AE12" s="10">
        <v>1802</v>
      </c>
    </row>
    <row r="13" spans="1:32" x14ac:dyDescent="0.3">
      <c r="A13" s="8" t="s">
        <v>7</v>
      </c>
      <c r="B13" s="9">
        <v>1020</v>
      </c>
      <c r="C13" s="9">
        <v>1</v>
      </c>
      <c r="D13" s="9">
        <v>3</v>
      </c>
      <c r="E13" s="9">
        <v>0</v>
      </c>
      <c r="F13" s="9"/>
      <c r="G13" s="9">
        <v>0</v>
      </c>
      <c r="H13" s="9">
        <v>0</v>
      </c>
      <c r="I13" s="9">
        <v>0</v>
      </c>
      <c r="J13" s="9">
        <v>24</v>
      </c>
      <c r="K13" s="9">
        <v>0</v>
      </c>
      <c r="L13" s="9">
        <v>0</v>
      </c>
      <c r="M13" s="9">
        <v>572</v>
      </c>
      <c r="N13" s="9">
        <v>0</v>
      </c>
      <c r="O13" s="9">
        <v>0</v>
      </c>
      <c r="P13" s="9">
        <v>4</v>
      </c>
      <c r="Q13" s="9"/>
      <c r="R13" s="9">
        <v>478</v>
      </c>
      <c r="S13" s="9">
        <v>0</v>
      </c>
      <c r="T13" s="9">
        <v>0</v>
      </c>
      <c r="U13" s="9">
        <v>0</v>
      </c>
      <c r="V13" s="9">
        <v>0</v>
      </c>
      <c r="W13" s="9">
        <v>88</v>
      </c>
      <c r="X13" s="9">
        <v>3</v>
      </c>
      <c r="Y13" s="9">
        <v>4535</v>
      </c>
      <c r="Z13" s="9">
        <v>0</v>
      </c>
      <c r="AA13" s="9">
        <v>1</v>
      </c>
      <c r="AB13" s="9">
        <v>0</v>
      </c>
      <c r="AC13" s="18">
        <f t="shared" si="0"/>
        <v>6729</v>
      </c>
      <c r="AD13" s="18">
        <f t="shared" si="1"/>
        <v>12230</v>
      </c>
      <c r="AE13" s="10">
        <v>18959</v>
      </c>
    </row>
    <row r="14" spans="1:32" x14ac:dyDescent="0.3">
      <c r="A14" s="8" t="s">
        <v>8</v>
      </c>
      <c r="B14" s="9">
        <v>138</v>
      </c>
      <c r="C14" s="9">
        <v>0</v>
      </c>
      <c r="D14" s="9">
        <v>20</v>
      </c>
      <c r="E14" s="9">
        <v>0</v>
      </c>
      <c r="F14" s="9"/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121</v>
      </c>
      <c r="N14" s="9">
        <v>0</v>
      </c>
      <c r="O14" s="9">
        <v>0</v>
      </c>
      <c r="P14" s="9">
        <v>0</v>
      </c>
      <c r="Q14" s="9"/>
      <c r="R14" s="9">
        <v>92</v>
      </c>
      <c r="S14" s="9">
        <v>0</v>
      </c>
      <c r="T14" s="9">
        <v>0</v>
      </c>
      <c r="U14" s="9">
        <v>0</v>
      </c>
      <c r="V14" s="9">
        <v>0</v>
      </c>
      <c r="W14" s="9">
        <v>140</v>
      </c>
      <c r="X14" s="9">
        <v>204</v>
      </c>
      <c r="Y14" s="9">
        <v>3698</v>
      </c>
      <c r="Z14" s="9">
        <v>0</v>
      </c>
      <c r="AA14" s="9">
        <v>5</v>
      </c>
      <c r="AB14" s="9">
        <v>20</v>
      </c>
      <c r="AC14" s="18">
        <f t="shared" si="0"/>
        <v>4439</v>
      </c>
      <c r="AD14" s="18">
        <f t="shared" si="1"/>
        <v>7530</v>
      </c>
      <c r="AE14" s="10">
        <v>11969</v>
      </c>
    </row>
    <row r="15" spans="1:32" x14ac:dyDescent="0.3">
      <c r="A15" s="8" t="s">
        <v>9</v>
      </c>
      <c r="B15" s="9">
        <v>1090</v>
      </c>
      <c r="C15" s="9">
        <v>0</v>
      </c>
      <c r="D15" s="9">
        <v>91</v>
      </c>
      <c r="E15" s="9">
        <v>0</v>
      </c>
      <c r="F15" s="9">
        <v>0</v>
      </c>
      <c r="G15" s="9">
        <v>0</v>
      </c>
      <c r="H15" s="9">
        <v>16</v>
      </c>
      <c r="I15" s="9">
        <v>0</v>
      </c>
      <c r="J15" s="9">
        <v>0</v>
      </c>
      <c r="K15" s="9">
        <v>0</v>
      </c>
      <c r="L15" s="9">
        <v>13</v>
      </c>
      <c r="M15" s="9">
        <v>5198</v>
      </c>
      <c r="N15" s="9">
        <v>0</v>
      </c>
      <c r="O15" s="9">
        <v>0</v>
      </c>
      <c r="P15" s="9">
        <v>0</v>
      </c>
      <c r="Q15" s="9">
        <v>0</v>
      </c>
      <c r="R15" s="9">
        <v>306</v>
      </c>
      <c r="S15" s="9">
        <v>0</v>
      </c>
      <c r="T15" s="9">
        <v>0</v>
      </c>
      <c r="U15" s="9">
        <v>0</v>
      </c>
      <c r="V15" s="9">
        <v>0</v>
      </c>
      <c r="W15" s="9">
        <v>15009</v>
      </c>
      <c r="X15" s="9">
        <v>0</v>
      </c>
      <c r="Y15" s="9">
        <v>3169</v>
      </c>
      <c r="Z15" s="9">
        <v>0</v>
      </c>
      <c r="AA15" s="9">
        <v>0</v>
      </c>
      <c r="AB15" s="9">
        <v>0</v>
      </c>
      <c r="AC15" s="18">
        <f t="shared" si="0"/>
        <v>24892</v>
      </c>
      <c r="AD15" s="18">
        <f t="shared" si="1"/>
        <v>56179</v>
      </c>
      <c r="AE15" s="10">
        <v>81071</v>
      </c>
    </row>
    <row r="16" spans="1:32" x14ac:dyDescent="0.3">
      <c r="A16" s="8" t="s">
        <v>10</v>
      </c>
      <c r="B16" s="9">
        <v>2026</v>
      </c>
      <c r="C16" s="9">
        <v>0</v>
      </c>
      <c r="D16" s="9">
        <v>3320</v>
      </c>
      <c r="E16" s="9">
        <v>1</v>
      </c>
      <c r="F16" s="9"/>
      <c r="G16" s="9">
        <v>0</v>
      </c>
      <c r="H16" s="9">
        <v>6</v>
      </c>
      <c r="I16" s="9">
        <v>0</v>
      </c>
      <c r="J16" s="9">
        <v>0</v>
      </c>
      <c r="K16" s="9">
        <v>0</v>
      </c>
      <c r="L16" s="9">
        <v>17</v>
      </c>
      <c r="M16" s="9">
        <v>5047</v>
      </c>
      <c r="N16" s="9">
        <v>0</v>
      </c>
      <c r="O16" s="9">
        <v>2</v>
      </c>
      <c r="P16" s="9">
        <v>30</v>
      </c>
      <c r="Q16" s="9"/>
      <c r="R16" s="9">
        <v>76</v>
      </c>
      <c r="S16" s="9">
        <v>0</v>
      </c>
      <c r="T16" s="9">
        <v>0</v>
      </c>
      <c r="U16" s="9">
        <v>0</v>
      </c>
      <c r="V16" s="9">
        <v>0</v>
      </c>
      <c r="W16" s="9">
        <v>10765</v>
      </c>
      <c r="X16" s="9">
        <v>716</v>
      </c>
      <c r="Y16" s="9">
        <v>5057</v>
      </c>
      <c r="Z16" s="9">
        <v>0</v>
      </c>
      <c r="AA16" s="9">
        <v>2</v>
      </c>
      <c r="AB16" s="9">
        <v>25</v>
      </c>
      <c r="AC16" s="18">
        <f t="shared" si="0"/>
        <v>27090</v>
      </c>
      <c r="AD16" s="18">
        <f t="shared" si="1"/>
        <v>1375</v>
      </c>
      <c r="AE16" s="10">
        <v>28465</v>
      </c>
    </row>
    <row r="17" spans="1:31" x14ac:dyDescent="0.3">
      <c r="A17" s="8" t="s">
        <v>11</v>
      </c>
      <c r="B17" s="9">
        <v>2</v>
      </c>
      <c r="C17" s="9">
        <v>0</v>
      </c>
      <c r="D17" s="9">
        <v>736</v>
      </c>
      <c r="E17" s="9">
        <v>0</v>
      </c>
      <c r="F17" s="9"/>
      <c r="G17" s="9">
        <v>0</v>
      </c>
      <c r="H17" s="9">
        <v>0</v>
      </c>
      <c r="I17" s="9">
        <v>0</v>
      </c>
      <c r="J17" s="9"/>
      <c r="K17" s="9">
        <v>0</v>
      </c>
      <c r="L17" s="9">
        <v>0</v>
      </c>
      <c r="M17" s="9">
        <v>556</v>
      </c>
      <c r="N17" s="9">
        <v>0</v>
      </c>
      <c r="O17" s="9">
        <v>0</v>
      </c>
      <c r="P17" s="9">
        <v>0</v>
      </c>
      <c r="Q17" s="9"/>
      <c r="R17" s="9">
        <v>553</v>
      </c>
      <c r="S17" s="9">
        <v>0</v>
      </c>
      <c r="T17" s="9">
        <v>0</v>
      </c>
      <c r="U17" s="9">
        <v>0</v>
      </c>
      <c r="V17" s="9">
        <v>0</v>
      </c>
      <c r="W17" s="9">
        <v>302</v>
      </c>
      <c r="X17" s="9">
        <v>35</v>
      </c>
      <c r="Y17" s="9">
        <v>30</v>
      </c>
      <c r="Z17" s="9">
        <v>0</v>
      </c>
      <c r="AA17" s="9">
        <v>0</v>
      </c>
      <c r="AB17" s="9">
        <v>0</v>
      </c>
      <c r="AC17" s="18">
        <f t="shared" si="0"/>
        <v>2214</v>
      </c>
      <c r="AD17" s="18">
        <f t="shared" si="1"/>
        <v>65</v>
      </c>
      <c r="AE17" s="10">
        <v>2279</v>
      </c>
    </row>
    <row r="18" spans="1:31" x14ac:dyDescent="0.3">
      <c r="A18" s="8" t="s">
        <v>12</v>
      </c>
      <c r="B18" s="9">
        <v>670</v>
      </c>
      <c r="C18" s="9">
        <v>0</v>
      </c>
      <c r="D18" s="9">
        <v>380</v>
      </c>
      <c r="E18" s="9">
        <v>1</v>
      </c>
      <c r="F18" s="9"/>
      <c r="G18" s="9">
        <v>0</v>
      </c>
      <c r="H18" s="9">
        <v>51</v>
      </c>
      <c r="I18" s="9">
        <v>0</v>
      </c>
      <c r="J18" s="9">
        <v>0</v>
      </c>
      <c r="K18" s="9">
        <v>0</v>
      </c>
      <c r="L18" s="9">
        <v>20</v>
      </c>
      <c r="M18" s="9">
        <v>76</v>
      </c>
      <c r="N18" s="9">
        <v>0</v>
      </c>
      <c r="O18" s="9">
        <v>0</v>
      </c>
      <c r="P18" s="9">
        <v>0</v>
      </c>
      <c r="Q18" s="9"/>
      <c r="R18" s="9">
        <v>51</v>
      </c>
      <c r="S18" s="9">
        <v>0</v>
      </c>
      <c r="T18" s="9">
        <v>0</v>
      </c>
      <c r="U18" s="9">
        <v>0</v>
      </c>
      <c r="V18" s="9">
        <v>0</v>
      </c>
      <c r="W18" s="9">
        <v>339</v>
      </c>
      <c r="X18" s="9">
        <v>1758</v>
      </c>
      <c r="Y18" s="9">
        <v>25</v>
      </c>
      <c r="Z18" s="9">
        <v>0</v>
      </c>
      <c r="AA18" s="9">
        <v>0</v>
      </c>
      <c r="AB18" s="9">
        <v>0</v>
      </c>
      <c r="AC18" s="18">
        <f t="shared" si="0"/>
        <v>3371</v>
      </c>
      <c r="AD18" s="18">
        <f t="shared" si="1"/>
        <v>75195</v>
      </c>
      <c r="AE18" s="10">
        <v>78566</v>
      </c>
    </row>
    <row r="19" spans="1:31" x14ac:dyDescent="0.3">
      <c r="A19" s="8" t="s">
        <v>13</v>
      </c>
      <c r="B19" s="9">
        <v>45</v>
      </c>
      <c r="C19" s="9">
        <v>0</v>
      </c>
      <c r="D19" s="9">
        <v>281</v>
      </c>
      <c r="E19" s="9">
        <v>0</v>
      </c>
      <c r="F19" s="9"/>
      <c r="G19" s="9">
        <v>0</v>
      </c>
      <c r="H19" s="9">
        <v>0</v>
      </c>
      <c r="I19" s="9">
        <v>0</v>
      </c>
      <c r="J19" s="9"/>
      <c r="K19" s="9"/>
      <c r="L19" s="9">
        <v>0</v>
      </c>
      <c r="M19" s="9">
        <v>2702</v>
      </c>
      <c r="N19" s="9">
        <v>0</v>
      </c>
      <c r="O19" s="9">
        <v>0</v>
      </c>
      <c r="P19" s="9">
        <v>0</v>
      </c>
      <c r="Q19" s="9">
        <v>0</v>
      </c>
      <c r="R19" s="9">
        <v>447</v>
      </c>
      <c r="S19" s="9"/>
      <c r="T19" s="9">
        <v>0</v>
      </c>
      <c r="U19" s="9">
        <v>0</v>
      </c>
      <c r="V19" s="9">
        <v>0</v>
      </c>
      <c r="W19" s="9">
        <v>222</v>
      </c>
      <c r="X19" s="9">
        <v>517</v>
      </c>
      <c r="Y19" s="9">
        <v>559</v>
      </c>
      <c r="Z19" s="9">
        <v>0</v>
      </c>
      <c r="AA19" s="9">
        <v>0</v>
      </c>
      <c r="AB19" s="9">
        <v>3</v>
      </c>
      <c r="AC19" s="18">
        <f t="shared" si="0"/>
        <v>4776</v>
      </c>
      <c r="AD19" s="18">
        <f t="shared" si="1"/>
        <v>1</v>
      </c>
      <c r="AE19" s="10">
        <v>4777</v>
      </c>
    </row>
    <row r="20" spans="1:31" x14ac:dyDescent="0.3">
      <c r="A20" s="8" t="s">
        <v>14</v>
      </c>
      <c r="B20" s="9">
        <v>134</v>
      </c>
      <c r="C20" s="9"/>
      <c r="D20" s="9">
        <v>0</v>
      </c>
      <c r="E20" s="9">
        <v>0</v>
      </c>
      <c r="F20" s="9"/>
      <c r="G20" s="9"/>
      <c r="H20" s="9">
        <v>0</v>
      </c>
      <c r="I20" s="9"/>
      <c r="J20" s="9"/>
      <c r="K20" s="9"/>
      <c r="L20" s="9"/>
      <c r="M20" s="9">
        <v>549</v>
      </c>
      <c r="N20" s="9">
        <v>0</v>
      </c>
      <c r="O20" s="9">
        <v>0</v>
      </c>
      <c r="P20" s="9">
        <v>0</v>
      </c>
      <c r="Q20" s="9"/>
      <c r="R20" s="9">
        <v>24</v>
      </c>
      <c r="S20" s="9">
        <v>1415</v>
      </c>
      <c r="T20" s="9"/>
      <c r="U20" s="9">
        <v>0</v>
      </c>
      <c r="V20" s="9">
        <v>0</v>
      </c>
      <c r="W20" s="9">
        <v>1484</v>
      </c>
      <c r="X20" s="9">
        <v>1036</v>
      </c>
      <c r="Y20" s="9">
        <v>50</v>
      </c>
      <c r="Z20" s="9">
        <v>0</v>
      </c>
      <c r="AA20" s="9"/>
      <c r="AB20" s="9">
        <v>30</v>
      </c>
      <c r="AC20" s="18">
        <f t="shared" si="0"/>
        <v>4722</v>
      </c>
      <c r="AD20" s="18">
        <f t="shared" si="1"/>
        <v>631</v>
      </c>
      <c r="AE20" s="10">
        <v>5353</v>
      </c>
    </row>
    <row r="21" spans="1:31" x14ac:dyDescent="0.3">
      <c r="A21" s="8" t="s">
        <v>15</v>
      </c>
      <c r="B21" s="9">
        <v>1159</v>
      </c>
      <c r="C21" s="9">
        <v>0</v>
      </c>
      <c r="D21" s="9">
        <v>116</v>
      </c>
      <c r="E21" s="9">
        <v>0</v>
      </c>
      <c r="F21" s="9"/>
      <c r="G21" s="9">
        <v>0</v>
      </c>
      <c r="H21" s="9">
        <v>0</v>
      </c>
      <c r="I21" s="9"/>
      <c r="J21" s="9">
        <v>2</v>
      </c>
      <c r="K21" s="9">
        <v>0</v>
      </c>
      <c r="L21" s="9"/>
      <c r="M21" s="9">
        <v>18599</v>
      </c>
      <c r="N21" s="9">
        <v>1</v>
      </c>
      <c r="O21" s="9">
        <v>0</v>
      </c>
      <c r="P21" s="9">
        <v>0</v>
      </c>
      <c r="Q21" s="9"/>
      <c r="R21" s="9">
        <v>101</v>
      </c>
      <c r="S21" s="9">
        <v>0</v>
      </c>
      <c r="T21" s="9">
        <v>0</v>
      </c>
      <c r="U21" s="9">
        <v>0</v>
      </c>
      <c r="V21" s="9">
        <v>0</v>
      </c>
      <c r="W21" s="9">
        <v>244</v>
      </c>
      <c r="X21" s="9">
        <v>53</v>
      </c>
      <c r="Y21" s="9">
        <v>1432</v>
      </c>
      <c r="Z21" s="9">
        <v>8</v>
      </c>
      <c r="AA21" s="9">
        <v>4</v>
      </c>
      <c r="AB21" s="9">
        <v>0</v>
      </c>
      <c r="AC21" s="18">
        <f t="shared" si="0"/>
        <v>21719</v>
      </c>
      <c r="AD21" s="18">
        <f t="shared" si="1"/>
        <v>156558</v>
      </c>
      <c r="AE21" s="10">
        <v>178277</v>
      </c>
    </row>
    <row r="22" spans="1:31" x14ac:dyDescent="0.3">
      <c r="A22" s="8" t="s">
        <v>16</v>
      </c>
      <c r="B22" s="9">
        <v>728</v>
      </c>
      <c r="C22" s="9">
        <v>66</v>
      </c>
      <c r="D22" s="9">
        <v>1669</v>
      </c>
      <c r="E22" s="9">
        <v>41</v>
      </c>
      <c r="F22" s="9">
        <v>0</v>
      </c>
      <c r="G22" s="9">
        <v>0</v>
      </c>
      <c r="H22" s="9">
        <v>22</v>
      </c>
      <c r="I22" s="9">
        <v>1</v>
      </c>
      <c r="J22" s="9">
        <v>0</v>
      </c>
      <c r="K22" s="9">
        <v>0</v>
      </c>
      <c r="L22" s="9">
        <v>193</v>
      </c>
      <c r="M22" s="9">
        <v>26902</v>
      </c>
      <c r="N22" s="9">
        <v>16</v>
      </c>
      <c r="O22" s="9">
        <v>0</v>
      </c>
      <c r="P22" s="9">
        <v>64</v>
      </c>
      <c r="Q22" s="9">
        <v>0</v>
      </c>
      <c r="R22" s="9">
        <v>6401</v>
      </c>
      <c r="S22" s="9">
        <v>0</v>
      </c>
      <c r="T22" s="9">
        <v>0</v>
      </c>
      <c r="U22" s="9">
        <v>0</v>
      </c>
      <c r="V22" s="9">
        <v>0</v>
      </c>
      <c r="W22" s="9">
        <v>8917</v>
      </c>
      <c r="X22" s="9">
        <v>739</v>
      </c>
      <c r="Y22" s="9">
        <v>6593</v>
      </c>
      <c r="Z22" s="9">
        <v>0</v>
      </c>
      <c r="AA22" s="9">
        <v>16</v>
      </c>
      <c r="AB22" s="9">
        <v>426</v>
      </c>
      <c r="AC22" s="18">
        <f t="shared" si="0"/>
        <v>52794</v>
      </c>
      <c r="AD22" s="18">
        <f t="shared" si="1"/>
        <v>49</v>
      </c>
      <c r="AE22" s="10">
        <v>52843</v>
      </c>
    </row>
    <row r="23" spans="1:31" x14ac:dyDescent="0.3">
      <c r="A23" s="8" t="s">
        <v>17</v>
      </c>
      <c r="B23" s="9">
        <v>65</v>
      </c>
      <c r="C23" s="9">
        <v>0</v>
      </c>
      <c r="D23" s="9">
        <v>0</v>
      </c>
      <c r="E23" s="9">
        <v>1</v>
      </c>
      <c r="F23" s="9"/>
      <c r="G23" s="9">
        <v>0</v>
      </c>
      <c r="H23" s="9">
        <v>0</v>
      </c>
      <c r="I23" s="9"/>
      <c r="J23" s="9"/>
      <c r="K23" s="9"/>
      <c r="L23" s="9"/>
      <c r="M23" s="9">
        <v>1418</v>
      </c>
      <c r="N23" s="9">
        <v>0</v>
      </c>
      <c r="O23" s="9">
        <v>0</v>
      </c>
      <c r="P23" s="9">
        <v>0</v>
      </c>
      <c r="Q23" s="9"/>
      <c r="R23" s="9">
        <v>5</v>
      </c>
      <c r="S23" s="9"/>
      <c r="T23" s="9">
        <v>0</v>
      </c>
      <c r="U23" s="9">
        <v>1</v>
      </c>
      <c r="V23" s="9">
        <v>0</v>
      </c>
      <c r="W23" s="9">
        <v>134</v>
      </c>
      <c r="X23" s="9">
        <v>0</v>
      </c>
      <c r="Y23" s="9">
        <v>2202</v>
      </c>
      <c r="Z23" s="9">
        <v>0</v>
      </c>
      <c r="AA23" s="9">
        <v>0</v>
      </c>
      <c r="AB23" s="9">
        <v>0</v>
      </c>
      <c r="AC23" s="18">
        <f t="shared" si="0"/>
        <v>3826</v>
      </c>
      <c r="AD23" s="18">
        <f t="shared" si="1"/>
        <v>11167</v>
      </c>
      <c r="AE23" s="10">
        <v>14993</v>
      </c>
    </row>
    <row r="24" spans="1:31" x14ac:dyDescent="0.3">
      <c r="A24" s="8" t="s">
        <v>18</v>
      </c>
      <c r="B24" s="9">
        <v>3897</v>
      </c>
      <c r="C24" s="9">
        <v>1</v>
      </c>
      <c r="D24" s="9">
        <v>11748</v>
      </c>
      <c r="E24" s="9">
        <v>11</v>
      </c>
      <c r="F24" s="9">
        <v>619</v>
      </c>
      <c r="G24" s="9">
        <v>0</v>
      </c>
      <c r="H24" s="9">
        <v>3213</v>
      </c>
      <c r="I24" s="9">
        <v>0</v>
      </c>
      <c r="J24" s="9">
        <v>0</v>
      </c>
      <c r="K24" s="9">
        <v>0</v>
      </c>
      <c r="L24" s="9">
        <v>0</v>
      </c>
      <c r="M24" s="9">
        <v>365074</v>
      </c>
      <c r="N24" s="9">
        <v>311</v>
      </c>
      <c r="O24" s="9">
        <v>0</v>
      </c>
      <c r="P24" s="9">
        <v>187</v>
      </c>
      <c r="Q24" s="9">
        <v>1</v>
      </c>
      <c r="R24" s="9">
        <v>2112</v>
      </c>
      <c r="S24" s="9">
        <v>32</v>
      </c>
      <c r="T24" s="9">
        <v>117</v>
      </c>
      <c r="U24" s="9">
        <v>3052</v>
      </c>
      <c r="V24" s="9">
        <v>0</v>
      </c>
      <c r="W24" s="9">
        <v>59962</v>
      </c>
      <c r="X24" s="9">
        <v>547</v>
      </c>
      <c r="Y24" s="9">
        <v>25758</v>
      </c>
      <c r="Z24" s="9">
        <v>84</v>
      </c>
      <c r="AA24" s="9">
        <v>44</v>
      </c>
      <c r="AB24" s="9">
        <v>16</v>
      </c>
      <c r="AC24" s="18">
        <f t="shared" si="0"/>
        <v>476786</v>
      </c>
      <c r="AD24" s="18">
        <f t="shared" si="1"/>
        <v>84501</v>
      </c>
      <c r="AE24" s="10">
        <v>561287</v>
      </c>
    </row>
    <row r="25" spans="1:31" x14ac:dyDescent="0.3">
      <c r="A25" s="8" t="s">
        <v>19</v>
      </c>
      <c r="B25" s="9">
        <v>649</v>
      </c>
      <c r="C25" s="9">
        <v>81</v>
      </c>
      <c r="D25" s="9">
        <v>16</v>
      </c>
      <c r="E25" s="9">
        <v>0</v>
      </c>
      <c r="F25" s="9">
        <v>2</v>
      </c>
      <c r="G25" s="9">
        <v>54</v>
      </c>
      <c r="H25" s="9">
        <v>19</v>
      </c>
      <c r="I25" s="9">
        <v>0</v>
      </c>
      <c r="J25" s="9">
        <v>135</v>
      </c>
      <c r="K25" s="9">
        <v>0</v>
      </c>
      <c r="L25" s="9">
        <v>0</v>
      </c>
      <c r="M25" s="9">
        <v>202</v>
      </c>
      <c r="N25" s="9">
        <v>0</v>
      </c>
      <c r="O25" s="9">
        <v>8</v>
      </c>
      <c r="P25" s="9">
        <v>15</v>
      </c>
      <c r="Q25" s="9"/>
      <c r="R25" s="9">
        <v>76</v>
      </c>
      <c r="S25" s="9">
        <v>0</v>
      </c>
      <c r="T25" s="9">
        <v>0</v>
      </c>
      <c r="U25" s="9">
        <v>0</v>
      </c>
      <c r="V25" s="9">
        <v>0</v>
      </c>
      <c r="W25" s="9">
        <v>529</v>
      </c>
      <c r="X25" s="9">
        <v>29</v>
      </c>
      <c r="Y25" s="9">
        <v>2611</v>
      </c>
      <c r="Z25" s="9">
        <v>108</v>
      </c>
      <c r="AA25" s="9">
        <v>54</v>
      </c>
      <c r="AB25" s="9">
        <v>219</v>
      </c>
      <c r="AC25" s="18">
        <f t="shared" si="0"/>
        <v>4807</v>
      </c>
      <c r="AD25" s="18">
        <f t="shared" si="1"/>
        <v>18709</v>
      </c>
      <c r="AE25" s="10">
        <v>23516</v>
      </c>
    </row>
    <row r="26" spans="1:31" x14ac:dyDescent="0.3">
      <c r="A26" s="8" t="s">
        <v>20</v>
      </c>
      <c r="B26" s="9">
        <v>419</v>
      </c>
      <c r="C26" s="9">
        <v>1</v>
      </c>
      <c r="D26" s="9">
        <v>2713</v>
      </c>
      <c r="E26" s="9">
        <v>0</v>
      </c>
      <c r="F26" s="9">
        <v>0</v>
      </c>
      <c r="G26" s="9">
        <v>0</v>
      </c>
      <c r="H26" s="9">
        <v>27</v>
      </c>
      <c r="I26" s="9">
        <v>0</v>
      </c>
      <c r="J26" s="9">
        <v>67</v>
      </c>
      <c r="K26" s="9">
        <v>0</v>
      </c>
      <c r="L26" s="9">
        <v>0</v>
      </c>
      <c r="M26" s="9">
        <v>2285</v>
      </c>
      <c r="N26" s="9">
        <v>0</v>
      </c>
      <c r="O26" s="9">
        <v>253</v>
      </c>
      <c r="P26" s="9">
        <v>0</v>
      </c>
      <c r="Q26" s="9">
        <v>0</v>
      </c>
      <c r="R26" s="9">
        <v>90</v>
      </c>
      <c r="S26" s="9">
        <v>0</v>
      </c>
      <c r="T26" s="9">
        <v>3</v>
      </c>
      <c r="U26" s="9">
        <v>0</v>
      </c>
      <c r="V26" s="9">
        <v>0</v>
      </c>
      <c r="W26" s="9">
        <v>1639</v>
      </c>
      <c r="X26" s="9">
        <v>226</v>
      </c>
      <c r="Y26" s="9">
        <v>3681</v>
      </c>
      <c r="Z26" s="9">
        <v>133</v>
      </c>
      <c r="AA26" s="9">
        <v>61</v>
      </c>
      <c r="AB26" s="9">
        <v>64</v>
      </c>
      <c r="AC26" s="18">
        <f t="shared" si="0"/>
        <v>11662</v>
      </c>
      <c r="AD26" s="18">
        <f t="shared" si="1"/>
        <v>102547</v>
      </c>
      <c r="AE26" s="10">
        <v>114209</v>
      </c>
    </row>
    <row r="27" spans="1:31" x14ac:dyDescent="0.3">
      <c r="A27" s="8" t="s">
        <v>21</v>
      </c>
      <c r="B27" s="9">
        <v>455</v>
      </c>
      <c r="C27" s="9">
        <v>0</v>
      </c>
      <c r="D27" s="9">
        <v>18511</v>
      </c>
      <c r="E27" s="9">
        <v>0</v>
      </c>
      <c r="F27" s="9"/>
      <c r="G27" s="9">
        <v>0</v>
      </c>
      <c r="H27" s="9">
        <v>0</v>
      </c>
      <c r="I27" s="9">
        <v>0</v>
      </c>
      <c r="J27" s="9">
        <v>0</v>
      </c>
      <c r="K27" s="9">
        <v>15</v>
      </c>
      <c r="L27" s="9">
        <v>0</v>
      </c>
      <c r="M27" s="9">
        <v>4132</v>
      </c>
      <c r="N27" s="9">
        <v>0</v>
      </c>
      <c r="O27" s="9">
        <v>0</v>
      </c>
      <c r="P27" s="9">
        <v>26</v>
      </c>
      <c r="Q27" s="9"/>
      <c r="R27" s="9">
        <v>44</v>
      </c>
      <c r="S27" s="9"/>
      <c r="T27" s="9">
        <v>0</v>
      </c>
      <c r="U27" s="9">
        <v>0</v>
      </c>
      <c r="V27" s="9">
        <v>0</v>
      </c>
      <c r="W27" s="9">
        <v>2456</v>
      </c>
      <c r="X27" s="9">
        <v>0</v>
      </c>
      <c r="Y27" s="9">
        <v>3603</v>
      </c>
      <c r="Z27" s="9">
        <v>5</v>
      </c>
      <c r="AA27" s="9">
        <v>0</v>
      </c>
      <c r="AB27" s="9">
        <v>0</v>
      </c>
      <c r="AC27" s="18">
        <f t="shared" si="0"/>
        <v>29247</v>
      </c>
      <c r="AD27" s="18">
        <f t="shared" si="1"/>
        <v>5334</v>
      </c>
      <c r="AE27" s="10">
        <v>34581</v>
      </c>
    </row>
    <row r="28" spans="1:31" x14ac:dyDescent="0.3">
      <c r="A28" s="8" t="s">
        <v>22</v>
      </c>
      <c r="B28" s="9">
        <v>494</v>
      </c>
      <c r="C28" s="9">
        <v>0</v>
      </c>
      <c r="D28" s="9">
        <v>9362</v>
      </c>
      <c r="E28" s="9">
        <v>33</v>
      </c>
      <c r="F28" s="9"/>
      <c r="G28" s="9">
        <v>70</v>
      </c>
      <c r="H28" s="9">
        <v>49</v>
      </c>
      <c r="I28" s="9">
        <v>65</v>
      </c>
      <c r="J28" s="9">
        <v>240</v>
      </c>
      <c r="K28" s="9">
        <v>0</v>
      </c>
      <c r="L28" s="9">
        <v>0</v>
      </c>
      <c r="M28" s="9">
        <v>3672</v>
      </c>
      <c r="N28" s="9">
        <v>137</v>
      </c>
      <c r="O28" s="9">
        <v>2</v>
      </c>
      <c r="P28" s="9">
        <v>25</v>
      </c>
      <c r="Q28" s="9">
        <v>0</v>
      </c>
      <c r="R28" s="9">
        <v>999</v>
      </c>
      <c r="S28" s="9">
        <v>0</v>
      </c>
      <c r="T28" s="9">
        <v>0</v>
      </c>
      <c r="U28" s="9">
        <v>12</v>
      </c>
      <c r="V28" s="9">
        <v>0</v>
      </c>
      <c r="W28" s="9">
        <v>36508</v>
      </c>
      <c r="X28" s="9">
        <v>1433</v>
      </c>
      <c r="Y28" s="9">
        <v>83913</v>
      </c>
      <c r="Z28" s="9">
        <v>40</v>
      </c>
      <c r="AA28" s="9">
        <v>109</v>
      </c>
      <c r="AB28" s="9">
        <v>35</v>
      </c>
      <c r="AC28" s="18">
        <f t="shared" si="0"/>
        <v>137198</v>
      </c>
      <c r="AD28" s="18">
        <f t="shared" si="1"/>
        <v>86852</v>
      </c>
      <c r="AE28" s="10">
        <v>224050</v>
      </c>
    </row>
    <row r="29" spans="1:31" x14ac:dyDescent="0.3">
      <c r="A29" s="8" t="s">
        <v>23</v>
      </c>
      <c r="B29" s="9">
        <v>285</v>
      </c>
      <c r="C29" s="9">
        <v>0</v>
      </c>
      <c r="D29" s="9">
        <v>598</v>
      </c>
      <c r="E29" s="9">
        <v>0</v>
      </c>
      <c r="F29" s="9">
        <v>0</v>
      </c>
      <c r="G29" s="9">
        <v>0</v>
      </c>
      <c r="H29" s="9">
        <v>26</v>
      </c>
      <c r="I29" s="9"/>
      <c r="J29" s="9">
        <v>0</v>
      </c>
      <c r="K29" s="9">
        <v>0</v>
      </c>
      <c r="L29" s="9">
        <v>0</v>
      </c>
      <c r="M29" s="9">
        <v>2459</v>
      </c>
      <c r="N29" s="9">
        <v>0</v>
      </c>
      <c r="O29" s="9">
        <v>0</v>
      </c>
      <c r="P29" s="9">
        <v>8</v>
      </c>
      <c r="Q29" s="9"/>
      <c r="R29" s="9">
        <v>234</v>
      </c>
      <c r="S29" s="9"/>
      <c r="T29" s="9">
        <v>0</v>
      </c>
      <c r="U29" s="9">
        <v>0</v>
      </c>
      <c r="V29" s="9">
        <v>0</v>
      </c>
      <c r="W29" s="9">
        <v>1359</v>
      </c>
      <c r="X29" s="9">
        <v>35</v>
      </c>
      <c r="Y29" s="9">
        <v>3326</v>
      </c>
      <c r="Z29" s="9">
        <v>55</v>
      </c>
      <c r="AA29" s="9">
        <v>3</v>
      </c>
      <c r="AB29" s="9">
        <v>4</v>
      </c>
      <c r="AC29" s="18">
        <f t="shared" si="0"/>
        <v>8392</v>
      </c>
      <c r="AD29" s="18">
        <f t="shared" si="1"/>
        <v>1088</v>
      </c>
      <c r="AE29" s="10">
        <v>9480</v>
      </c>
    </row>
    <row r="30" spans="1:31" x14ac:dyDescent="0.3">
      <c r="A30" s="8" t="s">
        <v>24</v>
      </c>
      <c r="B30" s="9">
        <v>1513</v>
      </c>
      <c r="C30" s="9">
        <v>44</v>
      </c>
      <c r="D30" s="9">
        <v>1427</v>
      </c>
      <c r="E30" s="9">
        <v>1314</v>
      </c>
      <c r="F30" s="9">
        <v>0</v>
      </c>
      <c r="G30" s="9">
        <v>78</v>
      </c>
      <c r="H30" s="9">
        <v>7</v>
      </c>
      <c r="I30" s="9">
        <v>3</v>
      </c>
      <c r="J30" s="9">
        <v>136</v>
      </c>
      <c r="K30" s="9">
        <v>1</v>
      </c>
      <c r="L30" s="9">
        <v>0</v>
      </c>
      <c r="M30" s="9">
        <v>7095</v>
      </c>
      <c r="N30" s="9">
        <v>198</v>
      </c>
      <c r="O30" s="9">
        <v>158</v>
      </c>
      <c r="P30" s="9">
        <v>50</v>
      </c>
      <c r="Q30" s="9">
        <v>7</v>
      </c>
      <c r="R30" s="9">
        <v>6743</v>
      </c>
      <c r="S30" s="9">
        <v>0</v>
      </c>
      <c r="T30" s="9">
        <v>215</v>
      </c>
      <c r="U30" s="9">
        <v>136</v>
      </c>
      <c r="V30" s="9">
        <v>0</v>
      </c>
      <c r="W30" s="9">
        <v>6671</v>
      </c>
      <c r="X30" s="9">
        <v>3037</v>
      </c>
      <c r="Y30" s="9">
        <v>35539</v>
      </c>
      <c r="Z30" s="9">
        <v>45</v>
      </c>
      <c r="AA30" s="9">
        <v>1534</v>
      </c>
      <c r="AB30" s="9">
        <v>3</v>
      </c>
      <c r="AC30" s="18">
        <f t="shared" si="0"/>
        <v>65954</v>
      </c>
      <c r="AD30" s="18">
        <f t="shared" si="1"/>
        <v>37033</v>
      </c>
      <c r="AE30" s="10">
        <v>102987</v>
      </c>
    </row>
    <row r="31" spans="1:31" ht="15" thickBot="1" x14ac:dyDescent="0.35">
      <c r="A31" s="11" t="s">
        <v>25</v>
      </c>
      <c r="B31" s="12">
        <f t="shared" ref="B31:AD31" si="2">SUM(B8:B30)</f>
        <v>16158</v>
      </c>
      <c r="C31" s="12">
        <f t="shared" si="2"/>
        <v>214</v>
      </c>
      <c r="D31" s="12">
        <f t="shared" si="2"/>
        <v>52046</v>
      </c>
      <c r="E31" s="12">
        <f t="shared" si="2"/>
        <v>1404</v>
      </c>
      <c r="F31" s="12">
        <f t="shared" si="2"/>
        <v>621</v>
      </c>
      <c r="G31" s="12">
        <f t="shared" si="2"/>
        <v>202</v>
      </c>
      <c r="H31" s="12">
        <f t="shared" si="2"/>
        <v>3546</v>
      </c>
      <c r="I31" s="12">
        <f t="shared" si="2"/>
        <v>71</v>
      </c>
      <c r="J31" s="12">
        <f t="shared" si="2"/>
        <v>608</v>
      </c>
      <c r="K31" s="12">
        <f t="shared" si="2"/>
        <v>16</v>
      </c>
      <c r="L31" s="12">
        <f t="shared" si="2"/>
        <v>404</v>
      </c>
      <c r="M31" s="12">
        <f t="shared" si="2"/>
        <v>448610</v>
      </c>
      <c r="N31" s="12">
        <f t="shared" si="2"/>
        <v>723</v>
      </c>
      <c r="O31" s="12">
        <f t="shared" si="2"/>
        <v>423</v>
      </c>
      <c r="P31" s="12">
        <f t="shared" si="2"/>
        <v>413</v>
      </c>
      <c r="Q31" s="12">
        <f t="shared" si="2"/>
        <v>8</v>
      </c>
      <c r="R31" s="12">
        <f t="shared" si="2"/>
        <v>19843</v>
      </c>
      <c r="S31" s="12">
        <f t="shared" si="2"/>
        <v>1458</v>
      </c>
      <c r="T31" s="12">
        <f t="shared" si="2"/>
        <v>337</v>
      </c>
      <c r="U31" s="12">
        <f t="shared" si="2"/>
        <v>3201</v>
      </c>
      <c r="V31" s="12">
        <f t="shared" si="2"/>
        <v>0</v>
      </c>
      <c r="W31" s="12">
        <f t="shared" si="2"/>
        <v>155616</v>
      </c>
      <c r="X31" s="12">
        <f t="shared" si="2"/>
        <v>10822</v>
      </c>
      <c r="Y31" s="12">
        <f t="shared" si="2"/>
        <v>186830</v>
      </c>
      <c r="Z31" s="12">
        <f t="shared" si="2"/>
        <v>483</v>
      </c>
      <c r="AA31" s="12">
        <f t="shared" si="2"/>
        <v>1837</v>
      </c>
      <c r="AB31" s="12">
        <f t="shared" si="2"/>
        <v>1441</v>
      </c>
      <c r="AC31" s="12">
        <f t="shared" si="2"/>
        <v>907335</v>
      </c>
      <c r="AD31" s="12">
        <f t="shared" si="2"/>
        <v>680384</v>
      </c>
      <c r="AE31" s="12">
        <v>1587719</v>
      </c>
    </row>
    <row r="32" spans="1:31" ht="15" thickTop="1" x14ac:dyDescent="0.3">
      <c r="A32" s="13" t="s">
        <v>26</v>
      </c>
      <c r="B32" s="13">
        <v>920</v>
      </c>
      <c r="C32" s="13">
        <v>253</v>
      </c>
      <c r="D32" s="13">
        <v>443</v>
      </c>
      <c r="E32" s="13">
        <v>0</v>
      </c>
      <c r="F32" s="13"/>
      <c r="G32" s="13">
        <v>0</v>
      </c>
      <c r="H32" s="13">
        <v>60</v>
      </c>
      <c r="I32" s="13">
        <v>0</v>
      </c>
      <c r="J32" s="13">
        <v>0</v>
      </c>
      <c r="K32" s="13">
        <v>0</v>
      </c>
      <c r="L32" s="13">
        <v>29</v>
      </c>
      <c r="M32" s="13">
        <v>2477</v>
      </c>
      <c r="N32" s="13">
        <v>103</v>
      </c>
      <c r="O32" s="13">
        <v>62</v>
      </c>
      <c r="P32" s="13">
        <v>0</v>
      </c>
      <c r="Q32" s="13">
        <v>0</v>
      </c>
      <c r="R32" s="13">
        <v>703</v>
      </c>
      <c r="S32" s="13">
        <v>0</v>
      </c>
      <c r="T32" s="13">
        <v>2</v>
      </c>
      <c r="U32" s="13">
        <v>0</v>
      </c>
      <c r="V32" s="13">
        <v>0</v>
      </c>
      <c r="W32" s="13">
        <v>10427</v>
      </c>
      <c r="X32" s="13">
        <v>1093</v>
      </c>
      <c r="Y32" s="13">
        <v>16734</v>
      </c>
      <c r="Z32" s="13">
        <v>0</v>
      </c>
      <c r="AA32" s="13">
        <v>27</v>
      </c>
      <c r="AB32" s="13">
        <v>0</v>
      </c>
      <c r="AC32" s="18">
        <f t="shared" ref="AC32:AC60" si="3">SUM(B32:AB32)</f>
        <v>33333</v>
      </c>
      <c r="AD32" s="18">
        <f t="shared" ref="AD32:AD60" si="4">+AE32-AC32</f>
        <v>602241</v>
      </c>
      <c r="AE32" s="10">
        <v>635574</v>
      </c>
    </row>
    <row r="33" spans="1:31" x14ac:dyDescent="0.3">
      <c r="A33" s="13" t="s">
        <v>27</v>
      </c>
      <c r="B33" s="13">
        <v>3</v>
      </c>
      <c r="C33" s="13">
        <v>0</v>
      </c>
      <c r="D33" s="13">
        <v>15</v>
      </c>
      <c r="E33" s="13">
        <v>0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888</v>
      </c>
      <c r="N33" s="13">
        <v>72</v>
      </c>
      <c r="O33" s="13">
        <v>3</v>
      </c>
      <c r="P33" s="13">
        <v>0</v>
      </c>
      <c r="Q33" s="13"/>
      <c r="R33" s="13">
        <v>167</v>
      </c>
      <c r="S33" s="13">
        <v>0</v>
      </c>
      <c r="T33" s="13">
        <v>0</v>
      </c>
      <c r="U33" s="13">
        <v>0</v>
      </c>
      <c r="V33" s="13">
        <v>0</v>
      </c>
      <c r="W33" s="13">
        <v>71</v>
      </c>
      <c r="X33" s="13">
        <v>18</v>
      </c>
      <c r="Y33" s="13">
        <v>127</v>
      </c>
      <c r="Z33" s="13">
        <v>0</v>
      </c>
      <c r="AA33" s="13">
        <v>0</v>
      </c>
      <c r="AB33" s="13">
        <v>0</v>
      </c>
      <c r="AC33" s="18">
        <f t="shared" si="3"/>
        <v>1364</v>
      </c>
      <c r="AD33" s="18">
        <f t="shared" si="4"/>
        <v>244</v>
      </c>
      <c r="AE33" s="10">
        <v>1608</v>
      </c>
    </row>
    <row r="34" spans="1:31" x14ac:dyDescent="0.3">
      <c r="A34" s="13" t="s">
        <v>28</v>
      </c>
      <c r="B34" s="13">
        <v>706</v>
      </c>
      <c r="C34" s="13">
        <v>0</v>
      </c>
      <c r="D34" s="13">
        <v>2196</v>
      </c>
      <c r="E34" s="13">
        <v>45</v>
      </c>
      <c r="F34" s="13">
        <v>0</v>
      </c>
      <c r="G34" s="13">
        <v>0</v>
      </c>
      <c r="H34" s="13">
        <v>5</v>
      </c>
      <c r="I34" s="13">
        <v>39</v>
      </c>
      <c r="J34" s="13">
        <v>0</v>
      </c>
      <c r="K34" s="13">
        <v>0</v>
      </c>
      <c r="L34" s="13">
        <v>0</v>
      </c>
      <c r="M34" s="13">
        <v>1421</v>
      </c>
      <c r="N34" s="13">
        <v>2</v>
      </c>
      <c r="O34" s="13">
        <v>0</v>
      </c>
      <c r="P34" s="13">
        <v>72</v>
      </c>
      <c r="Q34" s="13">
        <v>0</v>
      </c>
      <c r="R34" s="13">
        <v>128</v>
      </c>
      <c r="S34" s="13">
        <v>0</v>
      </c>
      <c r="T34" s="13">
        <v>0</v>
      </c>
      <c r="U34" s="13">
        <v>0</v>
      </c>
      <c r="V34" s="13">
        <v>0</v>
      </c>
      <c r="W34" s="13">
        <v>16237</v>
      </c>
      <c r="X34" s="13">
        <v>3735</v>
      </c>
      <c r="Y34" s="13">
        <v>13341</v>
      </c>
      <c r="Z34" s="13">
        <v>36</v>
      </c>
      <c r="AA34" s="13">
        <v>1861</v>
      </c>
      <c r="AB34" s="13">
        <v>22</v>
      </c>
      <c r="AC34" s="18">
        <f t="shared" si="3"/>
        <v>39846</v>
      </c>
      <c r="AD34" s="18">
        <f t="shared" si="4"/>
        <v>225693</v>
      </c>
      <c r="AE34" s="10">
        <v>265539</v>
      </c>
    </row>
    <row r="35" spans="1:31" x14ac:dyDescent="0.3">
      <c r="A35" s="13" t="s">
        <v>29</v>
      </c>
      <c r="B35" s="13">
        <v>0</v>
      </c>
      <c r="C35" s="13">
        <v>0</v>
      </c>
      <c r="D35" s="13">
        <v>1</v>
      </c>
      <c r="E35" s="13">
        <v>0</v>
      </c>
      <c r="F35" s="13"/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8</v>
      </c>
      <c r="N35" s="13">
        <v>5</v>
      </c>
      <c r="O35" s="13">
        <v>0</v>
      </c>
      <c r="P35" s="13">
        <v>0</v>
      </c>
      <c r="Q35" s="13">
        <v>0</v>
      </c>
      <c r="R35" s="13">
        <v>4</v>
      </c>
      <c r="S35" s="13">
        <v>0</v>
      </c>
      <c r="T35" s="13">
        <v>0</v>
      </c>
      <c r="U35" s="13">
        <v>0</v>
      </c>
      <c r="V35" s="13">
        <v>0</v>
      </c>
      <c r="W35" s="13">
        <v>56</v>
      </c>
      <c r="X35" s="13">
        <v>50</v>
      </c>
      <c r="Y35" s="13">
        <v>22</v>
      </c>
      <c r="Z35" s="13">
        <v>0</v>
      </c>
      <c r="AA35" s="13">
        <v>0</v>
      </c>
      <c r="AB35" s="13">
        <v>0</v>
      </c>
      <c r="AC35" s="18">
        <f t="shared" si="3"/>
        <v>146</v>
      </c>
      <c r="AD35" s="18">
        <f t="shared" si="4"/>
        <v>1218</v>
      </c>
      <c r="AE35" s="10">
        <v>1364</v>
      </c>
    </row>
    <row r="36" spans="1:31" x14ac:dyDescent="0.3">
      <c r="A36" s="13" t="s">
        <v>30</v>
      </c>
      <c r="B36" s="13">
        <v>290</v>
      </c>
      <c r="C36" s="13">
        <v>0</v>
      </c>
      <c r="D36" s="13">
        <v>22</v>
      </c>
      <c r="E36" s="13">
        <v>46</v>
      </c>
      <c r="F36" s="13"/>
      <c r="G36" s="13">
        <v>516</v>
      </c>
      <c r="H36" s="13">
        <v>102</v>
      </c>
      <c r="I36" s="13">
        <v>0</v>
      </c>
      <c r="J36" s="13">
        <v>0</v>
      </c>
      <c r="K36" s="13">
        <v>0</v>
      </c>
      <c r="L36" s="13">
        <v>0</v>
      </c>
      <c r="M36" s="13">
        <v>390</v>
      </c>
      <c r="N36" s="13">
        <v>1462</v>
      </c>
      <c r="O36" s="13">
        <v>0</v>
      </c>
      <c r="P36" s="13">
        <v>0</v>
      </c>
      <c r="Q36" s="13">
        <v>0</v>
      </c>
      <c r="R36" s="13">
        <v>129</v>
      </c>
      <c r="S36" s="13">
        <v>0</v>
      </c>
      <c r="T36" s="13">
        <v>0</v>
      </c>
      <c r="U36" s="13">
        <v>0</v>
      </c>
      <c r="V36" s="13">
        <v>0</v>
      </c>
      <c r="W36" s="13">
        <v>37</v>
      </c>
      <c r="X36" s="13">
        <v>77</v>
      </c>
      <c r="Y36" s="13">
        <v>417</v>
      </c>
      <c r="Z36" s="13">
        <v>0</v>
      </c>
      <c r="AA36" s="13">
        <v>5</v>
      </c>
      <c r="AB36" s="13">
        <v>0</v>
      </c>
      <c r="AC36" s="18">
        <f t="shared" si="3"/>
        <v>3493</v>
      </c>
      <c r="AD36" s="18">
        <f t="shared" si="4"/>
        <v>17395</v>
      </c>
      <c r="AE36" s="10">
        <v>20888</v>
      </c>
    </row>
    <row r="37" spans="1:31" x14ac:dyDescent="0.3">
      <c r="A37" s="13" t="s">
        <v>31</v>
      </c>
      <c r="B37" s="13">
        <v>17</v>
      </c>
      <c r="C37" s="13">
        <v>0</v>
      </c>
      <c r="D37" s="13">
        <v>0</v>
      </c>
      <c r="E37" s="13">
        <v>0</v>
      </c>
      <c r="F37" s="13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129</v>
      </c>
      <c r="N37" s="13">
        <v>2</v>
      </c>
      <c r="O37" s="13">
        <v>0</v>
      </c>
      <c r="P37" s="13">
        <v>0</v>
      </c>
      <c r="Q37" s="13"/>
      <c r="R37" s="13">
        <v>333</v>
      </c>
      <c r="S37" s="13">
        <v>0</v>
      </c>
      <c r="T37" s="13">
        <v>0</v>
      </c>
      <c r="U37" s="13">
        <v>0</v>
      </c>
      <c r="V37" s="13">
        <v>0</v>
      </c>
      <c r="W37" s="13">
        <v>689</v>
      </c>
      <c r="X37" s="13">
        <v>13</v>
      </c>
      <c r="Y37" s="13">
        <v>242</v>
      </c>
      <c r="Z37" s="13">
        <v>0</v>
      </c>
      <c r="AA37" s="13">
        <v>35</v>
      </c>
      <c r="AB37" s="13">
        <v>0</v>
      </c>
      <c r="AC37" s="18">
        <f t="shared" si="3"/>
        <v>1460</v>
      </c>
      <c r="AD37" s="18">
        <f t="shared" si="4"/>
        <v>7539</v>
      </c>
      <c r="AE37" s="10">
        <v>8999</v>
      </c>
    </row>
    <row r="38" spans="1:31" x14ac:dyDescent="0.3">
      <c r="A38" s="13" t="s">
        <v>32</v>
      </c>
      <c r="B38" s="13">
        <v>89</v>
      </c>
      <c r="C38" s="13">
        <v>14</v>
      </c>
      <c r="D38" s="13">
        <v>62</v>
      </c>
      <c r="E38" s="13">
        <v>1</v>
      </c>
      <c r="F38" s="13"/>
      <c r="G38" s="13">
        <v>0</v>
      </c>
      <c r="H38" s="13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187</v>
      </c>
      <c r="N38" s="13">
        <v>0</v>
      </c>
      <c r="O38" s="13">
        <v>7</v>
      </c>
      <c r="P38" s="13">
        <v>40</v>
      </c>
      <c r="Q38" s="13">
        <v>0</v>
      </c>
      <c r="R38" s="13">
        <v>223</v>
      </c>
      <c r="S38" s="13">
        <v>0</v>
      </c>
      <c r="T38" s="13">
        <v>0</v>
      </c>
      <c r="U38" s="13">
        <v>0</v>
      </c>
      <c r="V38" s="13">
        <v>0</v>
      </c>
      <c r="W38" s="13">
        <v>3622</v>
      </c>
      <c r="X38" s="13">
        <v>380</v>
      </c>
      <c r="Y38" s="13">
        <v>63832</v>
      </c>
      <c r="Z38" s="13">
        <v>0</v>
      </c>
      <c r="AA38" s="13">
        <v>725</v>
      </c>
      <c r="AB38" s="13">
        <v>85</v>
      </c>
      <c r="AC38" s="18">
        <f t="shared" si="3"/>
        <v>69277</v>
      </c>
      <c r="AD38" s="18">
        <f t="shared" si="4"/>
        <v>262048</v>
      </c>
      <c r="AE38" s="10">
        <v>331325</v>
      </c>
    </row>
    <row r="39" spans="1:31" x14ac:dyDescent="0.3">
      <c r="A39" s="13" t="s">
        <v>33</v>
      </c>
      <c r="B39" s="13">
        <v>26</v>
      </c>
      <c r="C39" s="13">
        <v>0</v>
      </c>
      <c r="D39" s="13">
        <v>2107</v>
      </c>
      <c r="E39" s="13">
        <v>0</v>
      </c>
      <c r="F39" s="13">
        <v>0</v>
      </c>
      <c r="G39" s="13">
        <v>0</v>
      </c>
      <c r="H39" s="13">
        <v>5</v>
      </c>
      <c r="I39" s="13">
        <v>0</v>
      </c>
      <c r="J39" s="13">
        <v>183</v>
      </c>
      <c r="K39" s="13">
        <v>0</v>
      </c>
      <c r="L39" s="13">
        <v>0</v>
      </c>
      <c r="M39" s="13">
        <v>168</v>
      </c>
      <c r="N39" s="13">
        <v>9059</v>
      </c>
      <c r="O39" s="13">
        <v>0</v>
      </c>
      <c r="P39" s="13">
        <v>0</v>
      </c>
      <c r="Q39" s="13">
        <v>0</v>
      </c>
      <c r="R39" s="13">
        <v>90</v>
      </c>
      <c r="S39" s="13">
        <v>0</v>
      </c>
      <c r="T39" s="13">
        <v>0</v>
      </c>
      <c r="U39" s="13">
        <v>0</v>
      </c>
      <c r="V39" s="13">
        <v>0</v>
      </c>
      <c r="W39" s="13">
        <v>861</v>
      </c>
      <c r="X39" s="13">
        <v>183</v>
      </c>
      <c r="Y39" s="13">
        <v>1825</v>
      </c>
      <c r="Z39" s="13">
        <v>0</v>
      </c>
      <c r="AA39" s="13">
        <v>2</v>
      </c>
      <c r="AB39" s="13">
        <v>0</v>
      </c>
      <c r="AC39" s="18">
        <f t="shared" si="3"/>
        <v>14509</v>
      </c>
      <c r="AD39" s="18">
        <f t="shared" si="4"/>
        <v>28393</v>
      </c>
      <c r="AE39" s="10">
        <v>42902</v>
      </c>
    </row>
    <row r="40" spans="1:31" x14ac:dyDescent="0.3">
      <c r="A40" s="13" t="s">
        <v>34</v>
      </c>
      <c r="B40" s="13">
        <v>0</v>
      </c>
      <c r="C40" s="13">
        <v>53</v>
      </c>
      <c r="D40" s="13">
        <v>0</v>
      </c>
      <c r="E40" s="13">
        <v>0</v>
      </c>
      <c r="F40" s="13"/>
      <c r="G40" s="13">
        <v>0</v>
      </c>
      <c r="H40" s="13">
        <v>17</v>
      </c>
      <c r="I40" s="13">
        <v>0</v>
      </c>
      <c r="J40" s="13">
        <v>0</v>
      </c>
      <c r="K40" s="13"/>
      <c r="L40" s="13"/>
      <c r="M40" s="13">
        <v>246</v>
      </c>
      <c r="N40" s="13">
        <v>0</v>
      </c>
      <c r="O40" s="13">
        <v>0</v>
      </c>
      <c r="P40" s="13"/>
      <c r="Q40" s="13"/>
      <c r="R40" s="13">
        <v>6</v>
      </c>
      <c r="S40" s="13"/>
      <c r="T40" s="13"/>
      <c r="U40" s="13"/>
      <c r="V40" s="13">
        <v>0</v>
      </c>
      <c r="W40" s="13">
        <v>912</v>
      </c>
      <c r="X40" s="13">
        <v>109</v>
      </c>
      <c r="Y40" s="13">
        <v>122</v>
      </c>
      <c r="Z40" s="13">
        <v>0</v>
      </c>
      <c r="AA40" s="13">
        <v>0</v>
      </c>
      <c r="AB40" s="13">
        <v>0</v>
      </c>
      <c r="AC40" s="18">
        <f t="shared" si="3"/>
        <v>1465</v>
      </c>
      <c r="AD40" s="18">
        <f t="shared" si="4"/>
        <v>1309</v>
      </c>
      <c r="AE40" s="10">
        <v>2774</v>
      </c>
    </row>
    <row r="41" spans="1:31" x14ac:dyDescent="0.3">
      <c r="A41" s="13" t="s">
        <v>35</v>
      </c>
      <c r="B41" s="13">
        <v>0</v>
      </c>
      <c r="C41" s="13">
        <v>0</v>
      </c>
      <c r="D41" s="13">
        <v>0</v>
      </c>
      <c r="E41" s="13">
        <v>0</v>
      </c>
      <c r="F41" s="13"/>
      <c r="G41" s="13">
        <v>0</v>
      </c>
      <c r="H41" s="13">
        <v>0</v>
      </c>
      <c r="I41" s="13"/>
      <c r="J41" s="13">
        <v>0</v>
      </c>
      <c r="K41" s="13"/>
      <c r="L41" s="13">
        <v>0</v>
      </c>
      <c r="M41" s="13">
        <v>162</v>
      </c>
      <c r="N41" s="13">
        <v>0</v>
      </c>
      <c r="O41" s="13">
        <v>0</v>
      </c>
      <c r="P41" s="13">
        <v>0</v>
      </c>
      <c r="Q41" s="13"/>
      <c r="R41" s="13">
        <v>1154</v>
      </c>
      <c r="S41" s="13"/>
      <c r="T41" s="13">
        <v>0</v>
      </c>
      <c r="U41" s="13">
        <v>0</v>
      </c>
      <c r="V41" s="13">
        <v>0</v>
      </c>
      <c r="W41" s="13">
        <v>7</v>
      </c>
      <c r="X41" s="13">
        <v>0</v>
      </c>
      <c r="Y41" s="13">
        <v>62</v>
      </c>
      <c r="Z41" s="13">
        <v>0</v>
      </c>
      <c r="AA41" s="13">
        <v>0</v>
      </c>
      <c r="AB41" s="13">
        <v>0</v>
      </c>
      <c r="AC41" s="18">
        <f t="shared" si="3"/>
        <v>1385</v>
      </c>
      <c r="AD41" s="18">
        <f t="shared" si="4"/>
        <v>168</v>
      </c>
      <c r="AE41" s="10">
        <v>1553</v>
      </c>
    </row>
    <row r="42" spans="1:31" x14ac:dyDescent="0.3">
      <c r="A42" s="13" t="s">
        <v>36</v>
      </c>
      <c r="B42" s="13">
        <v>15</v>
      </c>
      <c r="C42" s="13">
        <v>0</v>
      </c>
      <c r="D42" s="13">
        <v>31753</v>
      </c>
      <c r="E42" s="13">
        <v>38</v>
      </c>
      <c r="F42" s="13"/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3231</v>
      </c>
      <c r="N42" s="13">
        <v>48693</v>
      </c>
      <c r="O42" s="13">
        <v>0</v>
      </c>
      <c r="P42" s="13">
        <v>0</v>
      </c>
      <c r="Q42" s="13"/>
      <c r="R42" s="13">
        <v>62956</v>
      </c>
      <c r="S42" s="13">
        <v>0</v>
      </c>
      <c r="T42" s="13">
        <v>0</v>
      </c>
      <c r="U42" s="13">
        <v>0</v>
      </c>
      <c r="V42" s="13">
        <v>0</v>
      </c>
      <c r="W42" s="13">
        <v>2931</v>
      </c>
      <c r="X42" s="13">
        <v>9</v>
      </c>
      <c r="Y42" s="13">
        <v>45470</v>
      </c>
      <c r="Z42" s="13">
        <v>0</v>
      </c>
      <c r="AA42" s="13">
        <v>0</v>
      </c>
      <c r="AB42" s="13">
        <v>0</v>
      </c>
      <c r="AC42" s="18">
        <f t="shared" si="3"/>
        <v>195096</v>
      </c>
      <c r="AD42" s="18">
        <f t="shared" si="4"/>
        <v>193259</v>
      </c>
      <c r="AE42" s="10">
        <v>388355</v>
      </c>
    </row>
    <row r="43" spans="1:31" x14ac:dyDescent="0.3">
      <c r="A43" s="13" t="s">
        <v>37</v>
      </c>
      <c r="B43" s="13">
        <v>196</v>
      </c>
      <c r="C43" s="13">
        <v>9</v>
      </c>
      <c r="D43" s="13">
        <v>55</v>
      </c>
      <c r="E43" s="13">
        <v>13</v>
      </c>
      <c r="F43" s="13">
        <v>0</v>
      </c>
      <c r="G43" s="13">
        <v>23</v>
      </c>
      <c r="H43" s="13">
        <v>29</v>
      </c>
      <c r="I43" s="13">
        <v>10</v>
      </c>
      <c r="J43" s="13">
        <v>1</v>
      </c>
      <c r="K43" s="13">
        <v>0</v>
      </c>
      <c r="L43" s="13">
        <v>0</v>
      </c>
      <c r="M43" s="13">
        <v>1216</v>
      </c>
      <c r="N43" s="13">
        <v>11</v>
      </c>
      <c r="O43" s="13">
        <v>81</v>
      </c>
      <c r="P43" s="13">
        <v>7</v>
      </c>
      <c r="Q43" s="13">
        <v>0</v>
      </c>
      <c r="R43" s="13">
        <v>259</v>
      </c>
      <c r="S43" s="13">
        <v>0</v>
      </c>
      <c r="T43" s="13">
        <v>0</v>
      </c>
      <c r="U43" s="13">
        <v>0</v>
      </c>
      <c r="V43" s="13">
        <v>0</v>
      </c>
      <c r="W43" s="13">
        <v>3547</v>
      </c>
      <c r="X43" s="13">
        <v>632</v>
      </c>
      <c r="Y43" s="13">
        <v>2790</v>
      </c>
      <c r="Z43" s="13">
        <v>0</v>
      </c>
      <c r="AA43" s="13">
        <v>36</v>
      </c>
      <c r="AB43" s="13">
        <v>0</v>
      </c>
      <c r="AC43" s="18">
        <f t="shared" si="3"/>
        <v>8915</v>
      </c>
      <c r="AD43" s="18">
        <f t="shared" si="4"/>
        <v>40248</v>
      </c>
      <c r="AE43" s="10">
        <v>49163</v>
      </c>
    </row>
    <row r="44" spans="1:31" x14ac:dyDescent="0.3">
      <c r="A44" s="13" t="s">
        <v>38</v>
      </c>
      <c r="B44" s="13">
        <v>614</v>
      </c>
      <c r="C44" s="13">
        <v>21</v>
      </c>
      <c r="D44" s="13">
        <v>1</v>
      </c>
      <c r="E44" s="13">
        <v>0</v>
      </c>
      <c r="F44" s="13"/>
      <c r="G44" s="13">
        <v>161</v>
      </c>
      <c r="H44" s="13">
        <v>25</v>
      </c>
      <c r="I44" s="13">
        <v>7</v>
      </c>
      <c r="J44" s="13">
        <v>0</v>
      </c>
      <c r="K44" s="13">
        <v>0</v>
      </c>
      <c r="L44" s="13">
        <v>0</v>
      </c>
      <c r="M44" s="13">
        <v>836</v>
      </c>
      <c r="N44" s="13">
        <v>698</v>
      </c>
      <c r="O44" s="13">
        <v>0</v>
      </c>
      <c r="P44" s="13">
        <v>10</v>
      </c>
      <c r="Q44" s="13">
        <v>17</v>
      </c>
      <c r="R44" s="13">
        <v>197</v>
      </c>
      <c r="S44" s="13">
        <v>0</v>
      </c>
      <c r="T44" s="13">
        <v>0</v>
      </c>
      <c r="U44" s="13">
        <v>0</v>
      </c>
      <c r="V44" s="13">
        <v>0</v>
      </c>
      <c r="W44" s="13">
        <v>2024</v>
      </c>
      <c r="X44" s="13">
        <v>14</v>
      </c>
      <c r="Y44" s="13">
        <v>7389</v>
      </c>
      <c r="Z44" s="13">
        <v>0</v>
      </c>
      <c r="AA44" s="13">
        <v>4</v>
      </c>
      <c r="AB44" s="13">
        <v>0</v>
      </c>
      <c r="AC44" s="18">
        <f t="shared" si="3"/>
        <v>12018</v>
      </c>
      <c r="AD44" s="18">
        <f t="shared" si="4"/>
        <v>32637</v>
      </c>
      <c r="AE44" s="10">
        <v>44655</v>
      </c>
    </row>
    <row r="45" spans="1:31" x14ac:dyDescent="0.3">
      <c r="A45" s="13" t="s">
        <v>39</v>
      </c>
      <c r="B45" s="13">
        <v>558</v>
      </c>
      <c r="C45" s="13">
        <v>0</v>
      </c>
      <c r="D45" s="13">
        <v>386</v>
      </c>
      <c r="E45" s="13">
        <v>4</v>
      </c>
      <c r="F45" s="13">
        <v>0</v>
      </c>
      <c r="G45" s="13">
        <v>0</v>
      </c>
      <c r="H45" s="13">
        <v>0</v>
      </c>
      <c r="I45" s="13">
        <v>11</v>
      </c>
      <c r="J45" s="13">
        <v>0</v>
      </c>
      <c r="K45" s="13">
        <v>0</v>
      </c>
      <c r="L45" s="13">
        <v>0</v>
      </c>
      <c r="M45" s="13">
        <v>334</v>
      </c>
      <c r="N45" s="13">
        <v>0</v>
      </c>
      <c r="O45" s="13">
        <v>0</v>
      </c>
      <c r="P45" s="13">
        <v>0</v>
      </c>
      <c r="Q45" s="13"/>
      <c r="R45" s="13">
        <v>17</v>
      </c>
      <c r="S45" s="13">
        <v>0</v>
      </c>
      <c r="T45" s="13">
        <v>0</v>
      </c>
      <c r="U45" s="13">
        <v>0</v>
      </c>
      <c r="V45" s="13">
        <v>0</v>
      </c>
      <c r="W45" s="13">
        <v>1831</v>
      </c>
      <c r="X45" s="13">
        <v>19</v>
      </c>
      <c r="Y45" s="13">
        <v>3885</v>
      </c>
      <c r="Z45" s="13">
        <v>0</v>
      </c>
      <c r="AA45" s="13">
        <v>1</v>
      </c>
      <c r="AB45" s="13">
        <v>0</v>
      </c>
      <c r="AC45" s="18">
        <f t="shared" si="3"/>
        <v>7046</v>
      </c>
      <c r="AD45" s="18">
        <f t="shared" si="4"/>
        <v>155722</v>
      </c>
      <c r="AE45" s="10">
        <v>162768</v>
      </c>
    </row>
    <row r="46" spans="1:31" x14ac:dyDescent="0.3">
      <c r="A46" s="13" t="s">
        <v>40</v>
      </c>
      <c r="B46" s="13">
        <v>2220</v>
      </c>
      <c r="C46" s="13">
        <v>1962</v>
      </c>
      <c r="D46" s="13">
        <v>1415</v>
      </c>
      <c r="E46" s="13">
        <v>0</v>
      </c>
      <c r="F46" s="13"/>
      <c r="G46" s="13">
        <v>0</v>
      </c>
      <c r="H46" s="13">
        <v>18</v>
      </c>
      <c r="I46" s="13">
        <v>0</v>
      </c>
      <c r="J46" s="13">
        <v>12</v>
      </c>
      <c r="K46" s="13"/>
      <c r="L46" s="13">
        <v>0</v>
      </c>
      <c r="M46" s="13">
        <v>40411</v>
      </c>
      <c r="N46" s="13">
        <v>53</v>
      </c>
      <c r="O46" s="13">
        <v>104</v>
      </c>
      <c r="P46" s="13">
        <v>15</v>
      </c>
      <c r="Q46" s="13">
        <v>0</v>
      </c>
      <c r="R46" s="13">
        <v>103152</v>
      </c>
      <c r="S46" s="13"/>
      <c r="T46" s="13">
        <v>1</v>
      </c>
      <c r="U46" s="13">
        <v>0</v>
      </c>
      <c r="V46" s="13">
        <v>0</v>
      </c>
      <c r="W46" s="13">
        <v>2051</v>
      </c>
      <c r="X46" s="13">
        <v>12445</v>
      </c>
      <c r="Y46" s="13">
        <v>16660</v>
      </c>
      <c r="Z46" s="13">
        <v>0</v>
      </c>
      <c r="AA46" s="13">
        <v>3</v>
      </c>
      <c r="AB46" s="13">
        <v>0</v>
      </c>
      <c r="AC46" s="18">
        <f t="shared" si="3"/>
        <v>180522</v>
      </c>
      <c r="AD46" s="18">
        <f t="shared" si="4"/>
        <v>13781</v>
      </c>
      <c r="AE46" s="10">
        <v>194303</v>
      </c>
    </row>
    <row r="47" spans="1:31" x14ac:dyDescent="0.3">
      <c r="A47" s="13" t="s">
        <v>41</v>
      </c>
      <c r="B47" s="13">
        <v>13</v>
      </c>
      <c r="C47" s="13">
        <v>0</v>
      </c>
      <c r="D47" s="13">
        <v>0</v>
      </c>
      <c r="E47" s="13">
        <v>0</v>
      </c>
      <c r="F47" s="13"/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494</v>
      </c>
      <c r="N47" s="13">
        <v>977</v>
      </c>
      <c r="O47" s="13">
        <v>0</v>
      </c>
      <c r="P47" s="13">
        <v>0</v>
      </c>
      <c r="Q47" s="13"/>
      <c r="R47" s="13">
        <v>45</v>
      </c>
      <c r="S47" s="13">
        <v>0</v>
      </c>
      <c r="T47" s="13">
        <v>0</v>
      </c>
      <c r="U47" s="13">
        <v>0</v>
      </c>
      <c r="V47" s="13">
        <v>0</v>
      </c>
      <c r="W47" s="13">
        <v>797</v>
      </c>
      <c r="X47" s="13">
        <v>0</v>
      </c>
      <c r="Y47" s="13">
        <v>8</v>
      </c>
      <c r="Z47" s="13">
        <v>0</v>
      </c>
      <c r="AA47" s="13">
        <v>0</v>
      </c>
      <c r="AB47" s="13">
        <v>0</v>
      </c>
      <c r="AC47" s="18">
        <f t="shared" si="3"/>
        <v>2334</v>
      </c>
      <c r="AD47" s="18">
        <f t="shared" si="4"/>
        <v>627</v>
      </c>
      <c r="AE47" s="10">
        <v>2961</v>
      </c>
    </row>
    <row r="48" spans="1:31" x14ac:dyDescent="0.3">
      <c r="A48" s="13" t="s">
        <v>42</v>
      </c>
      <c r="B48" s="13">
        <v>14</v>
      </c>
      <c r="C48" s="13">
        <v>42</v>
      </c>
      <c r="D48" s="13">
        <v>1</v>
      </c>
      <c r="E48" s="13">
        <v>0</v>
      </c>
      <c r="F48" s="13"/>
      <c r="G48" s="13">
        <v>8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954</v>
      </c>
      <c r="N48" s="13">
        <v>0</v>
      </c>
      <c r="O48" s="13">
        <v>6</v>
      </c>
      <c r="P48" s="13">
        <v>0</v>
      </c>
      <c r="Q48" s="13">
        <v>0</v>
      </c>
      <c r="R48" s="13">
        <v>278</v>
      </c>
      <c r="S48" s="13">
        <v>0</v>
      </c>
      <c r="T48" s="13">
        <v>0</v>
      </c>
      <c r="U48" s="13">
        <v>0</v>
      </c>
      <c r="V48" s="13">
        <v>0</v>
      </c>
      <c r="W48" s="13">
        <v>945</v>
      </c>
      <c r="X48" s="13">
        <v>0</v>
      </c>
      <c r="Y48" s="13">
        <v>912</v>
      </c>
      <c r="Z48" s="13">
        <v>0</v>
      </c>
      <c r="AA48" s="13">
        <v>1</v>
      </c>
      <c r="AB48" s="13">
        <v>91</v>
      </c>
      <c r="AC48" s="18">
        <f t="shared" si="3"/>
        <v>3252</v>
      </c>
      <c r="AD48" s="18">
        <f t="shared" si="4"/>
        <v>80848</v>
      </c>
      <c r="AE48" s="10">
        <v>84100</v>
      </c>
    </row>
    <row r="49" spans="1:31" x14ac:dyDescent="0.3">
      <c r="A49" s="13" t="s">
        <v>43</v>
      </c>
      <c r="B49" s="13">
        <v>5</v>
      </c>
      <c r="C49" s="13">
        <v>0</v>
      </c>
      <c r="D49" s="13">
        <v>100</v>
      </c>
      <c r="E49" s="13">
        <v>60</v>
      </c>
      <c r="F49" s="13"/>
      <c r="G49" s="13">
        <v>21</v>
      </c>
      <c r="H49" s="13">
        <v>30</v>
      </c>
      <c r="I49" s="13">
        <v>0</v>
      </c>
      <c r="J49" s="13">
        <v>0</v>
      </c>
      <c r="K49" s="13">
        <v>0</v>
      </c>
      <c r="L49" s="13"/>
      <c r="M49" s="13">
        <v>3</v>
      </c>
      <c r="N49" s="13">
        <v>0</v>
      </c>
      <c r="O49" s="13">
        <v>0</v>
      </c>
      <c r="P49" s="13">
        <v>0</v>
      </c>
      <c r="Q49" s="13"/>
      <c r="R49" s="13">
        <v>16</v>
      </c>
      <c r="S49" s="13">
        <v>0</v>
      </c>
      <c r="T49" s="13">
        <v>0</v>
      </c>
      <c r="U49" s="13">
        <v>0</v>
      </c>
      <c r="V49" s="13">
        <v>0</v>
      </c>
      <c r="W49" s="13">
        <v>1376</v>
      </c>
      <c r="X49" s="13">
        <v>0</v>
      </c>
      <c r="Y49" s="13">
        <v>8296</v>
      </c>
      <c r="Z49" s="13">
        <v>0</v>
      </c>
      <c r="AA49" s="13">
        <v>0</v>
      </c>
      <c r="AB49" s="13">
        <v>0</v>
      </c>
      <c r="AC49" s="18">
        <f t="shared" si="3"/>
        <v>9907</v>
      </c>
      <c r="AD49" s="18">
        <f t="shared" si="4"/>
        <v>15471</v>
      </c>
      <c r="AE49" s="10">
        <v>25378</v>
      </c>
    </row>
    <row r="50" spans="1:31" x14ac:dyDescent="0.3">
      <c r="A50" s="13" t="s">
        <v>44</v>
      </c>
      <c r="B50" s="13">
        <v>153</v>
      </c>
      <c r="C50" s="13">
        <v>13</v>
      </c>
      <c r="D50" s="13">
        <v>56</v>
      </c>
      <c r="E50" s="13">
        <v>0</v>
      </c>
      <c r="F50" s="13">
        <v>0</v>
      </c>
      <c r="G50" s="13">
        <v>170</v>
      </c>
      <c r="H50" s="13">
        <v>2</v>
      </c>
      <c r="I50" s="13">
        <v>1</v>
      </c>
      <c r="J50" s="13">
        <v>91</v>
      </c>
      <c r="K50" s="13">
        <v>0</v>
      </c>
      <c r="L50" s="13">
        <v>0</v>
      </c>
      <c r="M50" s="13">
        <v>4254</v>
      </c>
      <c r="N50" s="13">
        <v>1248</v>
      </c>
      <c r="O50" s="13">
        <v>0</v>
      </c>
      <c r="P50" s="13">
        <v>0</v>
      </c>
      <c r="Q50" s="13">
        <v>0</v>
      </c>
      <c r="R50" s="13">
        <v>253</v>
      </c>
      <c r="S50" s="13">
        <v>0</v>
      </c>
      <c r="T50" s="13">
        <v>0</v>
      </c>
      <c r="U50" s="13">
        <v>0</v>
      </c>
      <c r="V50" s="13">
        <v>0</v>
      </c>
      <c r="W50" s="13">
        <v>7350</v>
      </c>
      <c r="X50" s="13">
        <v>826</v>
      </c>
      <c r="Y50" s="13">
        <v>17684</v>
      </c>
      <c r="Z50" s="13">
        <v>0</v>
      </c>
      <c r="AA50" s="13">
        <v>17</v>
      </c>
      <c r="AB50" s="13">
        <v>0</v>
      </c>
      <c r="AC50" s="18">
        <f t="shared" si="3"/>
        <v>32118</v>
      </c>
      <c r="AD50" s="18">
        <f t="shared" si="4"/>
        <v>112573</v>
      </c>
      <c r="AE50" s="10">
        <v>144691</v>
      </c>
    </row>
    <row r="51" spans="1:31" x14ac:dyDescent="0.3">
      <c r="A51" s="13" t="s">
        <v>45</v>
      </c>
      <c r="B51" s="13">
        <v>20</v>
      </c>
      <c r="C51" s="13">
        <v>0</v>
      </c>
      <c r="D51" s="13">
        <v>0</v>
      </c>
      <c r="E51" s="13">
        <v>0</v>
      </c>
      <c r="F51" s="9"/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732</v>
      </c>
      <c r="N51" s="13">
        <v>639</v>
      </c>
      <c r="O51" s="13">
        <v>0</v>
      </c>
      <c r="P51" s="13">
        <v>0</v>
      </c>
      <c r="Q51" s="13">
        <v>0</v>
      </c>
      <c r="R51" s="13">
        <v>321</v>
      </c>
      <c r="S51" s="13">
        <v>0</v>
      </c>
      <c r="T51" s="13">
        <v>0</v>
      </c>
      <c r="U51" s="13">
        <v>0</v>
      </c>
      <c r="V51" s="13">
        <v>0</v>
      </c>
      <c r="W51" s="13">
        <v>1561</v>
      </c>
      <c r="X51" s="13">
        <v>0</v>
      </c>
      <c r="Y51" s="13">
        <v>368</v>
      </c>
      <c r="Z51" s="13">
        <v>0</v>
      </c>
      <c r="AA51" s="13">
        <v>0</v>
      </c>
      <c r="AB51" s="13">
        <v>0</v>
      </c>
      <c r="AC51" s="18">
        <f t="shared" si="3"/>
        <v>3641</v>
      </c>
      <c r="AD51" s="18">
        <f t="shared" si="4"/>
        <v>2257</v>
      </c>
      <c r="AE51" s="10">
        <v>5898</v>
      </c>
    </row>
    <row r="52" spans="1:31" x14ac:dyDescent="0.3">
      <c r="A52" s="13" t="s">
        <v>46</v>
      </c>
      <c r="B52" s="13">
        <v>0</v>
      </c>
      <c r="C52" s="13">
        <v>0</v>
      </c>
      <c r="D52" s="13">
        <v>0</v>
      </c>
      <c r="E52" s="13">
        <v>0</v>
      </c>
      <c r="F52" s="13"/>
      <c r="G52" s="13"/>
      <c r="H52" s="13">
        <v>0</v>
      </c>
      <c r="I52" s="13">
        <v>0</v>
      </c>
      <c r="J52" s="13">
        <v>0</v>
      </c>
      <c r="K52" s="13"/>
      <c r="L52" s="13">
        <v>0</v>
      </c>
      <c r="M52" s="13">
        <v>3</v>
      </c>
      <c r="N52" s="13">
        <v>0</v>
      </c>
      <c r="O52" s="13">
        <v>0</v>
      </c>
      <c r="P52" s="13">
        <v>0</v>
      </c>
      <c r="Q52" s="13">
        <v>0</v>
      </c>
      <c r="R52" s="13">
        <v>1</v>
      </c>
      <c r="S52" s="13"/>
      <c r="T52" s="13">
        <v>0</v>
      </c>
      <c r="U52" s="13">
        <v>0</v>
      </c>
      <c r="V52" s="13">
        <v>0</v>
      </c>
      <c r="W52" s="13">
        <v>85</v>
      </c>
      <c r="X52" s="13">
        <v>0</v>
      </c>
      <c r="Y52" s="13">
        <v>3</v>
      </c>
      <c r="Z52" s="13">
        <v>0</v>
      </c>
      <c r="AA52" s="13">
        <v>0</v>
      </c>
      <c r="AB52" s="13">
        <v>0</v>
      </c>
      <c r="AC52" s="18">
        <f t="shared" si="3"/>
        <v>92</v>
      </c>
      <c r="AD52" s="18">
        <f t="shared" si="4"/>
        <v>51</v>
      </c>
      <c r="AE52" s="10">
        <v>143</v>
      </c>
    </row>
    <row r="53" spans="1:31" x14ac:dyDescent="0.3">
      <c r="A53" s="13" t="s">
        <v>47</v>
      </c>
      <c r="B53" s="13">
        <v>8</v>
      </c>
      <c r="C53" s="13">
        <v>0</v>
      </c>
      <c r="D53" s="13">
        <v>4</v>
      </c>
      <c r="E53" s="13">
        <v>0</v>
      </c>
      <c r="F53" s="13"/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46</v>
      </c>
      <c r="N53" s="13">
        <v>123</v>
      </c>
      <c r="O53" s="13">
        <v>0</v>
      </c>
      <c r="P53" s="13">
        <v>0</v>
      </c>
      <c r="Q53" s="13">
        <v>0</v>
      </c>
      <c r="R53" s="13">
        <v>82</v>
      </c>
      <c r="S53" s="13">
        <v>0</v>
      </c>
      <c r="T53" s="13">
        <v>0</v>
      </c>
      <c r="U53" s="13">
        <v>0</v>
      </c>
      <c r="V53" s="13">
        <v>0</v>
      </c>
      <c r="W53" s="13">
        <v>658</v>
      </c>
      <c r="X53" s="13">
        <v>0</v>
      </c>
      <c r="Y53" s="13">
        <v>385</v>
      </c>
      <c r="Z53" s="13">
        <v>0</v>
      </c>
      <c r="AA53" s="13">
        <v>0</v>
      </c>
      <c r="AB53" s="13">
        <v>0</v>
      </c>
      <c r="AC53" s="18">
        <f t="shared" si="3"/>
        <v>1306</v>
      </c>
      <c r="AD53" s="18">
        <f t="shared" si="4"/>
        <v>757</v>
      </c>
      <c r="AE53" s="10">
        <v>2063</v>
      </c>
    </row>
    <row r="54" spans="1:31" x14ac:dyDescent="0.3">
      <c r="A54" s="13" t="s">
        <v>48</v>
      </c>
      <c r="B54" s="13">
        <v>5</v>
      </c>
      <c r="C54" s="13">
        <v>0</v>
      </c>
      <c r="D54" s="13">
        <v>32474</v>
      </c>
      <c r="E54" s="13">
        <v>0</v>
      </c>
      <c r="F54" s="13">
        <v>0</v>
      </c>
      <c r="G54" s="13">
        <v>8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930</v>
      </c>
      <c r="N54" s="13">
        <v>67</v>
      </c>
      <c r="O54" s="13">
        <v>0</v>
      </c>
      <c r="P54" s="13">
        <v>4</v>
      </c>
      <c r="Q54" s="13"/>
      <c r="R54" s="13">
        <v>998</v>
      </c>
      <c r="S54" s="13">
        <v>0</v>
      </c>
      <c r="T54" s="13">
        <v>0</v>
      </c>
      <c r="U54" s="13"/>
      <c r="V54" s="13">
        <v>0</v>
      </c>
      <c r="W54" s="13">
        <v>15712</v>
      </c>
      <c r="X54" s="13">
        <v>5</v>
      </c>
      <c r="Y54" s="13">
        <v>8169</v>
      </c>
      <c r="Z54" s="13">
        <v>0</v>
      </c>
      <c r="AA54" s="13">
        <v>0</v>
      </c>
      <c r="AB54" s="13">
        <v>0</v>
      </c>
      <c r="AC54" s="18">
        <f t="shared" si="3"/>
        <v>58372</v>
      </c>
      <c r="AD54" s="18">
        <f t="shared" si="4"/>
        <v>15473</v>
      </c>
      <c r="AE54" s="10">
        <v>73845</v>
      </c>
    </row>
    <row r="55" spans="1:31" x14ac:dyDescent="0.3">
      <c r="A55" s="13" t="s">
        <v>49</v>
      </c>
      <c r="B55" s="13">
        <v>426</v>
      </c>
      <c r="C55" s="13">
        <v>0</v>
      </c>
      <c r="D55" s="13">
        <v>262</v>
      </c>
      <c r="E55" s="13">
        <v>2</v>
      </c>
      <c r="F55" s="13">
        <v>0</v>
      </c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825</v>
      </c>
      <c r="N55" s="13">
        <v>0</v>
      </c>
      <c r="O55" s="13">
        <v>0</v>
      </c>
      <c r="P55" s="13">
        <v>0</v>
      </c>
      <c r="Q55" s="13"/>
      <c r="R55" s="13">
        <v>243</v>
      </c>
      <c r="S55" s="13">
        <v>0</v>
      </c>
      <c r="T55" s="13">
        <v>0</v>
      </c>
      <c r="U55" s="13">
        <v>0</v>
      </c>
      <c r="V55" s="13">
        <v>0</v>
      </c>
      <c r="W55" s="13">
        <v>2218</v>
      </c>
      <c r="X55" s="13">
        <v>3</v>
      </c>
      <c r="Y55" s="13">
        <v>1072</v>
      </c>
      <c r="Z55" s="13">
        <v>0</v>
      </c>
      <c r="AA55" s="13">
        <v>23</v>
      </c>
      <c r="AB55" s="13">
        <v>0</v>
      </c>
      <c r="AC55" s="18">
        <f t="shared" si="3"/>
        <v>5074</v>
      </c>
      <c r="AD55" s="18">
        <f t="shared" si="4"/>
        <v>160848</v>
      </c>
      <c r="AE55" s="10">
        <v>165922</v>
      </c>
    </row>
    <row r="56" spans="1:31" x14ac:dyDescent="0.3">
      <c r="A56" s="13" t="s">
        <v>50</v>
      </c>
      <c r="B56" s="13">
        <v>0</v>
      </c>
      <c r="C56" s="13">
        <v>0</v>
      </c>
      <c r="D56" s="13">
        <v>115</v>
      </c>
      <c r="E56" s="13"/>
      <c r="F56" s="13"/>
      <c r="G56" s="13">
        <v>0</v>
      </c>
      <c r="H56" s="13">
        <v>0</v>
      </c>
      <c r="I56" s="13">
        <v>0</v>
      </c>
      <c r="J56" s="13">
        <v>0</v>
      </c>
      <c r="K56" s="13"/>
      <c r="L56" s="13">
        <v>0</v>
      </c>
      <c r="M56" s="13">
        <v>775</v>
      </c>
      <c r="N56" s="13">
        <v>0</v>
      </c>
      <c r="O56" s="13">
        <v>0</v>
      </c>
      <c r="P56" s="13"/>
      <c r="Q56" s="13"/>
      <c r="R56" s="13">
        <v>1377</v>
      </c>
      <c r="S56" s="13">
        <v>0</v>
      </c>
      <c r="T56" s="13">
        <v>0</v>
      </c>
      <c r="U56" s="13">
        <v>0</v>
      </c>
      <c r="V56" s="13"/>
      <c r="W56" s="13">
        <v>540</v>
      </c>
      <c r="X56" s="13">
        <v>0</v>
      </c>
      <c r="Y56" s="13">
        <v>1234</v>
      </c>
      <c r="Z56" s="13">
        <v>0</v>
      </c>
      <c r="AA56" s="13">
        <v>0</v>
      </c>
      <c r="AB56" s="13">
        <v>0</v>
      </c>
      <c r="AC56" s="18">
        <f t="shared" si="3"/>
        <v>4041</v>
      </c>
      <c r="AD56" s="18">
        <f t="shared" si="4"/>
        <v>284934</v>
      </c>
      <c r="AE56" s="10">
        <v>288975</v>
      </c>
    </row>
    <row r="57" spans="1:31" x14ac:dyDescent="0.3">
      <c r="A57" s="13" t="s">
        <v>51</v>
      </c>
      <c r="B57" s="13">
        <v>58</v>
      </c>
      <c r="C57" s="13">
        <v>1</v>
      </c>
      <c r="D57" s="13">
        <v>3</v>
      </c>
      <c r="E57" s="13">
        <v>1</v>
      </c>
      <c r="F57" s="13"/>
      <c r="G57" s="13">
        <v>0</v>
      </c>
      <c r="H57" s="13">
        <v>3</v>
      </c>
      <c r="I57" s="13">
        <v>14</v>
      </c>
      <c r="J57" s="13">
        <v>0</v>
      </c>
      <c r="K57" s="13">
        <v>0</v>
      </c>
      <c r="L57" s="13">
        <v>0</v>
      </c>
      <c r="M57" s="13">
        <v>135</v>
      </c>
      <c r="N57" s="13">
        <v>0</v>
      </c>
      <c r="O57" s="13">
        <v>0</v>
      </c>
      <c r="P57" s="13">
        <v>0</v>
      </c>
      <c r="Q57" s="13">
        <v>0</v>
      </c>
      <c r="R57" s="13">
        <v>80</v>
      </c>
      <c r="S57" s="13">
        <v>0</v>
      </c>
      <c r="T57" s="13">
        <v>0</v>
      </c>
      <c r="U57" s="13">
        <v>0</v>
      </c>
      <c r="V57" s="13">
        <v>0</v>
      </c>
      <c r="W57" s="13">
        <v>980</v>
      </c>
      <c r="X57" s="13">
        <v>1</v>
      </c>
      <c r="Y57" s="13">
        <v>692</v>
      </c>
      <c r="Z57" s="13">
        <v>16</v>
      </c>
      <c r="AA57" s="13">
        <v>0</v>
      </c>
      <c r="AB57" s="13">
        <v>0</v>
      </c>
      <c r="AC57" s="18">
        <f t="shared" si="3"/>
        <v>1984</v>
      </c>
      <c r="AD57" s="18">
        <f t="shared" si="4"/>
        <v>3574</v>
      </c>
      <c r="AE57" s="10">
        <v>5558</v>
      </c>
    </row>
    <row r="58" spans="1:31" x14ac:dyDescent="0.3">
      <c r="A58" s="13" t="s">
        <v>52</v>
      </c>
      <c r="B58" s="13">
        <v>1039</v>
      </c>
      <c r="C58" s="13">
        <v>52</v>
      </c>
      <c r="D58" s="13">
        <v>68</v>
      </c>
      <c r="E58" s="13">
        <v>0</v>
      </c>
      <c r="F58" s="13"/>
      <c r="G58" s="13">
        <v>0</v>
      </c>
      <c r="H58" s="13">
        <v>25</v>
      </c>
      <c r="I58" s="13">
        <v>4</v>
      </c>
      <c r="J58" s="13">
        <v>0</v>
      </c>
      <c r="K58" s="13">
        <v>2</v>
      </c>
      <c r="L58" s="13">
        <v>0</v>
      </c>
      <c r="M58" s="13">
        <v>506</v>
      </c>
      <c r="N58" s="13">
        <v>424</v>
      </c>
      <c r="O58" s="13">
        <v>0</v>
      </c>
      <c r="P58" s="13">
        <v>0</v>
      </c>
      <c r="Q58" s="13">
        <v>0</v>
      </c>
      <c r="R58" s="13">
        <v>2519</v>
      </c>
      <c r="S58" s="13">
        <v>0</v>
      </c>
      <c r="T58" s="13">
        <v>0</v>
      </c>
      <c r="U58" s="13">
        <v>0</v>
      </c>
      <c r="V58" s="13">
        <v>0</v>
      </c>
      <c r="W58" s="13">
        <v>224</v>
      </c>
      <c r="X58" s="13">
        <v>115</v>
      </c>
      <c r="Y58" s="13">
        <v>855</v>
      </c>
      <c r="Z58" s="13">
        <v>0</v>
      </c>
      <c r="AA58" s="13">
        <v>7</v>
      </c>
      <c r="AB58" s="13">
        <v>802</v>
      </c>
      <c r="AC58" s="18">
        <f t="shared" si="3"/>
        <v>6642</v>
      </c>
      <c r="AD58" s="18">
        <f t="shared" si="4"/>
        <v>52055</v>
      </c>
      <c r="AE58" s="10">
        <v>58697</v>
      </c>
    </row>
    <row r="59" spans="1:31" x14ac:dyDescent="0.3">
      <c r="A59" s="13" t="s">
        <v>53</v>
      </c>
      <c r="B59" s="13">
        <v>600</v>
      </c>
      <c r="C59" s="13">
        <v>0</v>
      </c>
      <c r="D59" s="13">
        <v>41</v>
      </c>
      <c r="E59" s="13">
        <v>277</v>
      </c>
      <c r="F59" s="13"/>
      <c r="G59" s="13">
        <v>0</v>
      </c>
      <c r="H59" s="13">
        <v>7</v>
      </c>
      <c r="I59" s="13">
        <v>0</v>
      </c>
      <c r="J59" s="13">
        <v>0</v>
      </c>
      <c r="K59" s="13">
        <v>0</v>
      </c>
      <c r="L59" s="13">
        <v>0</v>
      </c>
      <c r="M59" s="13">
        <v>395</v>
      </c>
      <c r="N59" s="13">
        <v>130</v>
      </c>
      <c r="O59" s="13">
        <v>0</v>
      </c>
      <c r="P59" s="13">
        <v>7</v>
      </c>
      <c r="Q59" s="13"/>
      <c r="R59" s="13">
        <v>48438</v>
      </c>
      <c r="S59" s="13">
        <v>0</v>
      </c>
      <c r="T59" s="13">
        <v>0</v>
      </c>
      <c r="U59" s="13">
        <v>0</v>
      </c>
      <c r="V59" s="13">
        <v>0</v>
      </c>
      <c r="W59" s="13">
        <v>11712</v>
      </c>
      <c r="X59" s="13">
        <v>101</v>
      </c>
      <c r="Y59" s="13">
        <v>2141</v>
      </c>
      <c r="Z59" s="13">
        <v>0</v>
      </c>
      <c r="AA59" s="13">
        <v>2</v>
      </c>
      <c r="AB59" s="13">
        <v>3</v>
      </c>
      <c r="AC59" s="18">
        <f t="shared" si="3"/>
        <v>63854</v>
      </c>
      <c r="AD59" s="18">
        <f t="shared" si="4"/>
        <v>137545</v>
      </c>
      <c r="AE59" s="10">
        <v>201399</v>
      </c>
    </row>
    <row r="60" spans="1:31" x14ac:dyDescent="0.3">
      <c r="A60" s="13" t="s">
        <v>54</v>
      </c>
      <c r="B60" s="13">
        <v>1239</v>
      </c>
      <c r="C60" s="13">
        <v>342</v>
      </c>
      <c r="D60" s="13">
        <v>4671</v>
      </c>
      <c r="E60" s="13">
        <v>48</v>
      </c>
      <c r="F60" s="13">
        <v>0</v>
      </c>
      <c r="G60" s="13">
        <v>0</v>
      </c>
      <c r="H60" s="13">
        <v>4</v>
      </c>
      <c r="I60" s="13">
        <v>30</v>
      </c>
      <c r="J60" s="13">
        <v>0</v>
      </c>
      <c r="K60" s="13">
        <v>0</v>
      </c>
      <c r="L60" s="13">
        <v>0</v>
      </c>
      <c r="M60" s="13">
        <v>12244</v>
      </c>
      <c r="N60" s="13">
        <v>307</v>
      </c>
      <c r="O60" s="13">
        <v>0</v>
      </c>
      <c r="P60" s="13">
        <v>5</v>
      </c>
      <c r="Q60" s="13">
        <v>0</v>
      </c>
      <c r="R60" s="13">
        <v>6137</v>
      </c>
      <c r="S60" s="13">
        <v>0</v>
      </c>
      <c r="T60" s="13">
        <v>0</v>
      </c>
      <c r="U60" s="13">
        <v>0</v>
      </c>
      <c r="V60" s="13">
        <v>0</v>
      </c>
      <c r="W60" s="13">
        <v>4007</v>
      </c>
      <c r="X60" s="13">
        <v>55</v>
      </c>
      <c r="Y60" s="13">
        <v>7267</v>
      </c>
      <c r="Z60" s="13">
        <v>0</v>
      </c>
      <c r="AA60" s="13">
        <v>7</v>
      </c>
      <c r="AB60" s="13">
        <v>394</v>
      </c>
      <c r="AC60" s="18">
        <f t="shared" si="3"/>
        <v>36757</v>
      </c>
      <c r="AD60" s="18">
        <f t="shared" si="4"/>
        <v>166053</v>
      </c>
      <c r="AE60" s="10">
        <v>202810</v>
      </c>
    </row>
    <row r="61" spans="1:31" ht="15" thickBot="1" x14ac:dyDescent="0.35">
      <c r="A61" s="11" t="s">
        <v>55</v>
      </c>
      <c r="B61" s="12">
        <f t="shared" ref="B61:AD61" si="5">SUM(B32:B60)</f>
        <v>9234</v>
      </c>
      <c r="C61" s="12">
        <f t="shared" si="5"/>
        <v>2762</v>
      </c>
      <c r="D61" s="12">
        <f t="shared" si="5"/>
        <v>76251</v>
      </c>
      <c r="E61" s="12">
        <f t="shared" si="5"/>
        <v>535</v>
      </c>
      <c r="F61" s="12">
        <f t="shared" si="5"/>
        <v>0</v>
      </c>
      <c r="G61" s="12">
        <f t="shared" si="5"/>
        <v>907</v>
      </c>
      <c r="H61" s="12">
        <f t="shared" si="5"/>
        <v>342</v>
      </c>
      <c r="I61" s="12">
        <f t="shared" si="5"/>
        <v>116</v>
      </c>
      <c r="J61" s="12">
        <f t="shared" si="5"/>
        <v>287</v>
      </c>
      <c r="K61" s="12">
        <f t="shared" si="5"/>
        <v>2</v>
      </c>
      <c r="L61" s="12">
        <f t="shared" si="5"/>
        <v>29</v>
      </c>
      <c r="M61" s="12">
        <f t="shared" si="5"/>
        <v>74400</v>
      </c>
      <c r="N61" s="12">
        <f t="shared" si="5"/>
        <v>64075</v>
      </c>
      <c r="O61" s="12">
        <f t="shared" si="5"/>
        <v>263</v>
      </c>
      <c r="P61" s="12">
        <f t="shared" si="5"/>
        <v>160</v>
      </c>
      <c r="Q61" s="12">
        <f t="shared" si="5"/>
        <v>17</v>
      </c>
      <c r="R61" s="12">
        <f t="shared" si="5"/>
        <v>230306</v>
      </c>
      <c r="S61" s="12">
        <f t="shared" si="5"/>
        <v>0</v>
      </c>
      <c r="T61" s="12">
        <f t="shared" si="5"/>
        <v>3</v>
      </c>
      <c r="U61" s="12">
        <f t="shared" si="5"/>
        <v>0</v>
      </c>
      <c r="V61" s="12">
        <f t="shared" si="5"/>
        <v>0</v>
      </c>
      <c r="W61" s="12">
        <f t="shared" si="5"/>
        <v>93468</v>
      </c>
      <c r="X61" s="12">
        <f t="shared" si="5"/>
        <v>19883</v>
      </c>
      <c r="Y61" s="12">
        <f t="shared" si="5"/>
        <v>222004</v>
      </c>
      <c r="Z61" s="12">
        <f t="shared" si="5"/>
        <v>52</v>
      </c>
      <c r="AA61" s="12">
        <f t="shared" si="5"/>
        <v>2756</v>
      </c>
      <c r="AB61" s="12">
        <f t="shared" si="5"/>
        <v>1397</v>
      </c>
      <c r="AC61" s="12">
        <f t="shared" si="5"/>
        <v>799249</v>
      </c>
      <c r="AD61" s="12">
        <f t="shared" si="5"/>
        <v>2614961</v>
      </c>
      <c r="AE61" s="12">
        <f t="shared" ref="AE61" si="6">SUM(AE32:AE60)</f>
        <v>3414210</v>
      </c>
    </row>
    <row r="62" spans="1:31" ht="15.6" thickTop="1" thickBot="1" x14ac:dyDescent="0.35">
      <c r="A62" s="11" t="s">
        <v>56</v>
      </c>
      <c r="B62" s="12">
        <f t="shared" ref="B62:AD62" si="7">+B61+B31</f>
        <v>25392</v>
      </c>
      <c r="C62" s="12">
        <f t="shared" si="7"/>
        <v>2976</v>
      </c>
      <c r="D62" s="12">
        <f t="shared" si="7"/>
        <v>128297</v>
      </c>
      <c r="E62" s="12">
        <f t="shared" si="7"/>
        <v>1939</v>
      </c>
      <c r="F62" s="12">
        <f t="shared" si="7"/>
        <v>621</v>
      </c>
      <c r="G62" s="12">
        <f t="shared" si="7"/>
        <v>1109</v>
      </c>
      <c r="H62" s="12">
        <f t="shared" si="7"/>
        <v>3888</v>
      </c>
      <c r="I62" s="12">
        <f t="shared" si="7"/>
        <v>187</v>
      </c>
      <c r="J62" s="12">
        <f t="shared" si="7"/>
        <v>895</v>
      </c>
      <c r="K62" s="12">
        <f t="shared" si="7"/>
        <v>18</v>
      </c>
      <c r="L62" s="12">
        <f t="shared" si="7"/>
        <v>433</v>
      </c>
      <c r="M62" s="12">
        <f t="shared" si="7"/>
        <v>523010</v>
      </c>
      <c r="N62" s="12">
        <f t="shared" si="7"/>
        <v>64798</v>
      </c>
      <c r="O62" s="12">
        <f t="shared" si="7"/>
        <v>686</v>
      </c>
      <c r="P62" s="12">
        <f t="shared" si="7"/>
        <v>573</v>
      </c>
      <c r="Q62" s="12">
        <f t="shared" si="7"/>
        <v>25</v>
      </c>
      <c r="R62" s="12">
        <f t="shared" si="7"/>
        <v>250149</v>
      </c>
      <c r="S62" s="12">
        <f t="shared" si="7"/>
        <v>1458</v>
      </c>
      <c r="T62" s="12">
        <f t="shared" si="7"/>
        <v>340</v>
      </c>
      <c r="U62" s="12">
        <f t="shared" si="7"/>
        <v>3201</v>
      </c>
      <c r="V62" s="12">
        <f t="shared" si="7"/>
        <v>0</v>
      </c>
      <c r="W62" s="12">
        <f t="shared" si="7"/>
        <v>249084</v>
      </c>
      <c r="X62" s="12">
        <f t="shared" si="7"/>
        <v>30705</v>
      </c>
      <c r="Y62" s="12">
        <f t="shared" si="7"/>
        <v>408834</v>
      </c>
      <c r="Z62" s="12">
        <f t="shared" si="7"/>
        <v>535</v>
      </c>
      <c r="AA62" s="12">
        <f t="shared" si="7"/>
        <v>4593</v>
      </c>
      <c r="AB62" s="12">
        <f t="shared" si="7"/>
        <v>2838</v>
      </c>
      <c r="AC62" s="12">
        <f t="shared" si="7"/>
        <v>1706584</v>
      </c>
      <c r="AD62" s="12">
        <f t="shared" si="7"/>
        <v>3295345</v>
      </c>
      <c r="AE62" s="12">
        <f t="shared" ref="AE62" si="8">+AE61+AE31</f>
        <v>5001929</v>
      </c>
    </row>
    <row r="63" spans="1:31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x14ac:dyDescent="0.3">
      <c r="A64" s="3" t="s">
        <v>57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</row>
  </sheetData>
  <printOptions horizontalCentered="1"/>
  <pageMargins left="0" right="0" top="0.39370078740157483" bottom="0.39370078740157483" header="0" footer="0"/>
  <pageSetup paperSize="9" scale="63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2023-05-12T09:58:15Z</cp:lastPrinted>
  <dcterms:created xsi:type="dcterms:W3CDTF">2023-05-12T08:20:08Z</dcterms:created>
  <dcterms:modified xsi:type="dcterms:W3CDTF">2025-03-27T08:18:06Z</dcterms:modified>
</cp:coreProperties>
</file>