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pexmadrid-my.sharepoint.com/personal/ana_fepex_es/Documents/PORTAL/Estadísticas/ADUANAS/FyH/Import/"/>
    </mc:Choice>
  </mc:AlternateContent>
  <xr:revisionPtr revIDLastSave="239" documentId="8_{0900AD78-07FF-4EC2-A36C-0D37655A2602}" xr6:coauthVersionLast="47" xr6:coauthVersionMax="47" xr10:uidLastSave="{22F58F91-548B-4829-9520-A47B269E234E}"/>
  <bookViews>
    <workbookView xWindow="28680" yWindow="-120" windowWidth="29040" windowHeight="15720" activeTab="2" xr2:uid="{98357577-0C59-43CE-ADB2-F9711BA289E5}"/>
  </bookViews>
  <sheets>
    <sheet name="2022" sheetId="22" r:id="rId1"/>
    <sheet name="2023" sheetId="23" r:id="rId2"/>
    <sheet name="2024" sheetId="19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2" i="23" l="1"/>
  <c r="AE61" i="23"/>
  <c r="AE62" i="23" s="1"/>
  <c r="AB61" i="23"/>
  <c r="AA61" i="23"/>
  <c r="Z61" i="23"/>
  <c r="Z62" i="23" s="1"/>
  <c r="Y61" i="23"/>
  <c r="Y62" i="23" s="1"/>
  <c r="X61" i="23"/>
  <c r="W61" i="23"/>
  <c r="V61" i="23"/>
  <c r="U61" i="23"/>
  <c r="U62" i="23" s="1"/>
  <c r="T61" i="23"/>
  <c r="S61" i="23"/>
  <c r="R61" i="23"/>
  <c r="Q61" i="23"/>
  <c r="P61" i="23"/>
  <c r="P62" i="23" s="1"/>
  <c r="O61" i="23"/>
  <c r="N61" i="23"/>
  <c r="N62" i="23" s="1"/>
  <c r="M61" i="23"/>
  <c r="M62" i="23" s="1"/>
  <c r="L61" i="23"/>
  <c r="K61" i="23"/>
  <c r="J61" i="23"/>
  <c r="I61" i="23"/>
  <c r="H61" i="23"/>
  <c r="H62" i="23" s="1"/>
  <c r="G61" i="23"/>
  <c r="F61" i="23"/>
  <c r="E61" i="23"/>
  <c r="D61" i="23"/>
  <c r="C61" i="23"/>
  <c r="B61" i="23"/>
  <c r="B62" i="23" s="1"/>
  <c r="AC60" i="23"/>
  <c r="AD60" i="23" s="1"/>
  <c r="AC59" i="23"/>
  <c r="AD59" i="23" s="1"/>
  <c r="AC58" i="23"/>
  <c r="AD58" i="23" s="1"/>
  <c r="AC57" i="23"/>
  <c r="AD57" i="23" s="1"/>
  <c r="AC56" i="23"/>
  <c r="AD56" i="23" s="1"/>
  <c r="AC55" i="23"/>
  <c r="AD55" i="23" s="1"/>
  <c r="AC54" i="23"/>
  <c r="AD54" i="23" s="1"/>
  <c r="AC53" i="23"/>
  <c r="AD53" i="23" s="1"/>
  <c r="AC52" i="23"/>
  <c r="AD52" i="23" s="1"/>
  <c r="AC51" i="23"/>
  <c r="AD51" i="23" s="1"/>
  <c r="AC50" i="23"/>
  <c r="AD50" i="23" s="1"/>
  <c r="AC49" i="23"/>
  <c r="AD49" i="23" s="1"/>
  <c r="AC48" i="23"/>
  <c r="AD48" i="23" s="1"/>
  <c r="AD47" i="23"/>
  <c r="AC47" i="23"/>
  <c r="AC46" i="23"/>
  <c r="AD46" i="23" s="1"/>
  <c r="AC45" i="23"/>
  <c r="AD45" i="23" s="1"/>
  <c r="AC44" i="23"/>
  <c r="AD44" i="23" s="1"/>
  <c r="AC43" i="23"/>
  <c r="AD43" i="23" s="1"/>
  <c r="AC42" i="23"/>
  <c r="AD42" i="23" s="1"/>
  <c r="AC41" i="23"/>
  <c r="AD41" i="23" s="1"/>
  <c r="AC40" i="23"/>
  <c r="AD40" i="23" s="1"/>
  <c r="AC39" i="23"/>
  <c r="AD39" i="23" s="1"/>
  <c r="AC38" i="23"/>
  <c r="AD38" i="23" s="1"/>
  <c r="AC37" i="23"/>
  <c r="AD37" i="23" s="1"/>
  <c r="AC36" i="23"/>
  <c r="AD36" i="23" s="1"/>
  <c r="AC35" i="23"/>
  <c r="AD35" i="23" s="1"/>
  <c r="AC34" i="23"/>
  <c r="AD34" i="23" s="1"/>
  <c r="AC33" i="23"/>
  <c r="AD33" i="23" s="1"/>
  <c r="AC32" i="23"/>
  <c r="AB31" i="23"/>
  <c r="AA31" i="23"/>
  <c r="Z31" i="23"/>
  <c r="Y31" i="23"/>
  <c r="X31" i="23"/>
  <c r="W31" i="23"/>
  <c r="V31" i="23"/>
  <c r="U31" i="23"/>
  <c r="T31" i="23"/>
  <c r="S31" i="23"/>
  <c r="R31" i="23"/>
  <c r="Q31" i="23"/>
  <c r="Q62" i="23" s="1"/>
  <c r="P31" i="23"/>
  <c r="O31" i="23"/>
  <c r="N31" i="23"/>
  <c r="M31" i="23"/>
  <c r="L31" i="23"/>
  <c r="K31" i="23"/>
  <c r="J31" i="23"/>
  <c r="I31" i="23"/>
  <c r="H31" i="23"/>
  <c r="G31" i="23"/>
  <c r="F31" i="23"/>
  <c r="E31" i="23"/>
  <c r="E62" i="23" s="1"/>
  <c r="D31" i="23"/>
  <c r="C31" i="23"/>
  <c r="B31" i="23"/>
  <c r="AC30" i="23"/>
  <c r="AD30" i="23" s="1"/>
  <c r="AC29" i="23"/>
  <c r="AD29" i="23" s="1"/>
  <c r="AC28" i="23"/>
  <c r="AD28" i="23" s="1"/>
  <c r="AC27" i="23"/>
  <c r="AD27" i="23" s="1"/>
  <c r="AC26" i="23"/>
  <c r="AD26" i="23" s="1"/>
  <c r="AC25" i="23"/>
  <c r="AD25" i="23" s="1"/>
  <c r="AD24" i="23"/>
  <c r="AC24" i="23"/>
  <c r="AC23" i="23"/>
  <c r="AD23" i="23" s="1"/>
  <c r="AC22" i="23"/>
  <c r="AD22" i="23" s="1"/>
  <c r="AC21" i="23"/>
  <c r="AD21" i="23" s="1"/>
  <c r="AD20" i="23"/>
  <c r="AC20" i="23"/>
  <c r="AC19" i="23"/>
  <c r="AD19" i="23" s="1"/>
  <c r="AD18" i="23"/>
  <c r="AC18" i="23"/>
  <c r="AD17" i="23"/>
  <c r="AC17" i="23"/>
  <c r="AC16" i="23"/>
  <c r="AD16" i="23" s="1"/>
  <c r="AC15" i="23"/>
  <c r="AD15" i="23" s="1"/>
  <c r="AD14" i="23"/>
  <c r="AC14" i="23"/>
  <c r="AC13" i="23"/>
  <c r="AD13" i="23" s="1"/>
  <c r="AC12" i="23"/>
  <c r="AD12" i="23" s="1"/>
  <c r="AD11" i="23"/>
  <c r="AC11" i="23"/>
  <c r="AD10" i="23"/>
  <c r="AC10" i="23"/>
  <c r="AC9" i="23"/>
  <c r="AD9" i="23" s="1"/>
  <c r="AC8" i="23"/>
  <c r="AD8" i="23" s="1"/>
  <c r="AE61" i="22"/>
  <c r="AE62" i="22" s="1"/>
  <c r="AB61" i="22"/>
  <c r="AA61" i="22"/>
  <c r="Z61" i="22"/>
  <c r="Y61" i="22"/>
  <c r="X61" i="22"/>
  <c r="X62" i="22" s="1"/>
  <c r="W61" i="22"/>
  <c r="V61" i="22"/>
  <c r="U61" i="22"/>
  <c r="T61" i="22"/>
  <c r="S61" i="22"/>
  <c r="S62" i="22" s="1"/>
  <c r="R61" i="22"/>
  <c r="Q61" i="22"/>
  <c r="P61" i="22"/>
  <c r="O61" i="22"/>
  <c r="N61" i="22"/>
  <c r="N62" i="22" s="1"/>
  <c r="M61" i="22"/>
  <c r="L61" i="22"/>
  <c r="K61" i="22"/>
  <c r="J61" i="22"/>
  <c r="I61" i="22"/>
  <c r="H61" i="22"/>
  <c r="G61" i="22"/>
  <c r="G62" i="22" s="1"/>
  <c r="F61" i="22"/>
  <c r="E61" i="22"/>
  <c r="D61" i="22"/>
  <c r="D62" i="22" s="1"/>
  <c r="C61" i="22"/>
  <c r="C62" i="22" s="1"/>
  <c r="B61" i="22"/>
  <c r="B62" i="22" s="1"/>
  <c r="AC60" i="22"/>
  <c r="AD60" i="22" s="1"/>
  <c r="AC59" i="22"/>
  <c r="AD59" i="22" s="1"/>
  <c r="AC58" i="22"/>
  <c r="AD58" i="22" s="1"/>
  <c r="AC57" i="22"/>
  <c r="AD57" i="22" s="1"/>
  <c r="AC56" i="22"/>
  <c r="AD56" i="22" s="1"/>
  <c r="AC55" i="22"/>
  <c r="AD55" i="22" s="1"/>
  <c r="AC54" i="22"/>
  <c r="AD54" i="22" s="1"/>
  <c r="AC53" i="22"/>
  <c r="AD53" i="22" s="1"/>
  <c r="AC52" i="22"/>
  <c r="AD52" i="22" s="1"/>
  <c r="AC51" i="22"/>
  <c r="AD51" i="22" s="1"/>
  <c r="AC50" i="22"/>
  <c r="AD50" i="22" s="1"/>
  <c r="AC49" i="22"/>
  <c r="AD49" i="22" s="1"/>
  <c r="AC48" i="22"/>
  <c r="AD48" i="22" s="1"/>
  <c r="AC47" i="22"/>
  <c r="AD47" i="22" s="1"/>
  <c r="AC46" i="22"/>
  <c r="AD46" i="22" s="1"/>
  <c r="AC45" i="22"/>
  <c r="AD45" i="22" s="1"/>
  <c r="AC44" i="22"/>
  <c r="AD44" i="22" s="1"/>
  <c r="AC43" i="22"/>
  <c r="AD43" i="22" s="1"/>
  <c r="AC42" i="22"/>
  <c r="AD42" i="22" s="1"/>
  <c r="AC41" i="22"/>
  <c r="AD41" i="22" s="1"/>
  <c r="AC40" i="22"/>
  <c r="AD40" i="22" s="1"/>
  <c r="AC39" i="22"/>
  <c r="AD39" i="22" s="1"/>
  <c r="AC38" i="22"/>
  <c r="AD38" i="22" s="1"/>
  <c r="AC37" i="22"/>
  <c r="AD37" i="22" s="1"/>
  <c r="AC36" i="22"/>
  <c r="AD36" i="22" s="1"/>
  <c r="AC35" i="22"/>
  <c r="AD35" i="22" s="1"/>
  <c r="AC34" i="22"/>
  <c r="AD34" i="22" s="1"/>
  <c r="AC33" i="22"/>
  <c r="AD33" i="22" s="1"/>
  <c r="AC32" i="22"/>
  <c r="AD32" i="22" s="1"/>
  <c r="AB31" i="22"/>
  <c r="AA31" i="22"/>
  <c r="AA62" i="22" s="1"/>
  <c r="Z31" i="22"/>
  <c r="Z62" i="22" s="1"/>
  <c r="Y31" i="22"/>
  <c r="X31" i="22"/>
  <c r="W31" i="22"/>
  <c r="V31" i="22"/>
  <c r="U31" i="22"/>
  <c r="T31" i="22"/>
  <c r="S31" i="22"/>
  <c r="R31" i="22"/>
  <c r="Q31" i="22"/>
  <c r="P31" i="22"/>
  <c r="O31" i="22"/>
  <c r="O62" i="22" s="1"/>
  <c r="N31" i="22"/>
  <c r="M31" i="22"/>
  <c r="L31" i="22"/>
  <c r="K31" i="22"/>
  <c r="J31" i="22"/>
  <c r="I31" i="22"/>
  <c r="H31" i="22"/>
  <c r="G31" i="22"/>
  <c r="F31" i="22"/>
  <c r="E31" i="22"/>
  <c r="D31" i="22"/>
  <c r="C31" i="22"/>
  <c r="B31" i="22"/>
  <c r="AC30" i="22"/>
  <c r="AD30" i="22" s="1"/>
  <c r="AC29" i="22"/>
  <c r="AD29" i="22" s="1"/>
  <c r="AC28" i="22"/>
  <c r="AD28" i="22" s="1"/>
  <c r="AC27" i="22"/>
  <c r="AD27" i="22" s="1"/>
  <c r="AC26" i="22"/>
  <c r="AD26" i="22" s="1"/>
  <c r="AC25" i="22"/>
  <c r="AD25" i="22" s="1"/>
  <c r="AC24" i="22"/>
  <c r="AD24" i="22" s="1"/>
  <c r="AC23" i="22"/>
  <c r="AD23" i="22" s="1"/>
  <c r="AC22" i="22"/>
  <c r="AD22" i="22" s="1"/>
  <c r="AC21" i="22"/>
  <c r="AD21" i="22" s="1"/>
  <c r="AC20" i="22"/>
  <c r="AD20" i="22" s="1"/>
  <c r="AC19" i="22"/>
  <c r="AD19" i="22" s="1"/>
  <c r="AC18" i="22"/>
  <c r="AD18" i="22" s="1"/>
  <c r="AD17" i="22"/>
  <c r="AC17" i="22"/>
  <c r="AC16" i="22"/>
  <c r="AD16" i="22" s="1"/>
  <c r="AC15" i="22"/>
  <c r="AD15" i="22" s="1"/>
  <c r="AC14" i="22"/>
  <c r="AD14" i="22" s="1"/>
  <c r="AC13" i="22"/>
  <c r="AD13" i="22" s="1"/>
  <c r="AC12" i="22"/>
  <c r="AD12" i="22" s="1"/>
  <c r="AD11" i="22"/>
  <c r="AC11" i="22"/>
  <c r="AC10" i="22"/>
  <c r="AD10" i="22" s="1"/>
  <c r="AC9" i="22"/>
  <c r="AD9" i="22" s="1"/>
  <c r="AC8" i="22"/>
  <c r="AD8" i="22" s="1"/>
  <c r="AE61" i="19"/>
  <c r="AE62" i="19" s="1"/>
  <c r="AB61" i="19"/>
  <c r="AA61" i="19"/>
  <c r="Z61" i="19"/>
  <c r="Y61" i="19"/>
  <c r="X61" i="19"/>
  <c r="W61" i="19"/>
  <c r="V61" i="19"/>
  <c r="U61" i="19"/>
  <c r="T61" i="19"/>
  <c r="S61" i="19"/>
  <c r="R61" i="19"/>
  <c r="Q61" i="19"/>
  <c r="P61" i="19"/>
  <c r="O61" i="19"/>
  <c r="N61" i="19"/>
  <c r="M61" i="19"/>
  <c r="L61" i="19"/>
  <c r="K61" i="19"/>
  <c r="J61" i="19"/>
  <c r="I61" i="19"/>
  <c r="H61" i="19"/>
  <c r="G61" i="19"/>
  <c r="F61" i="19"/>
  <c r="E61" i="19"/>
  <c r="D61" i="19"/>
  <c r="C61" i="19"/>
  <c r="B61" i="19"/>
  <c r="AC60" i="19"/>
  <c r="AD60" i="19" s="1"/>
  <c r="AC59" i="19"/>
  <c r="AD59" i="19" s="1"/>
  <c r="AC58" i="19"/>
  <c r="AD58" i="19" s="1"/>
  <c r="AC57" i="19"/>
  <c r="AD57" i="19" s="1"/>
  <c r="AC56" i="19"/>
  <c r="AD56" i="19" s="1"/>
  <c r="AC55" i="19"/>
  <c r="AD55" i="19" s="1"/>
  <c r="AC54" i="19"/>
  <c r="AD54" i="19" s="1"/>
  <c r="AC53" i="19"/>
  <c r="AD53" i="19" s="1"/>
  <c r="AC52" i="19"/>
  <c r="AD52" i="19" s="1"/>
  <c r="AC51" i="19"/>
  <c r="AD51" i="19" s="1"/>
  <c r="AC50" i="19"/>
  <c r="AD50" i="19" s="1"/>
  <c r="AC49" i="19"/>
  <c r="AD49" i="19" s="1"/>
  <c r="AC48" i="19"/>
  <c r="AD48" i="19" s="1"/>
  <c r="AC47" i="19"/>
  <c r="AD47" i="19" s="1"/>
  <c r="AC46" i="19"/>
  <c r="AD46" i="19" s="1"/>
  <c r="AC45" i="19"/>
  <c r="AD45" i="19" s="1"/>
  <c r="AC44" i="19"/>
  <c r="AD44" i="19" s="1"/>
  <c r="AC43" i="19"/>
  <c r="AD43" i="19" s="1"/>
  <c r="AC42" i="19"/>
  <c r="AD42" i="19" s="1"/>
  <c r="AC41" i="19"/>
  <c r="AD41" i="19" s="1"/>
  <c r="AC40" i="19"/>
  <c r="AD40" i="19" s="1"/>
  <c r="AC39" i="19"/>
  <c r="AD39" i="19" s="1"/>
  <c r="AC38" i="19"/>
  <c r="AD38" i="19" s="1"/>
  <c r="AC37" i="19"/>
  <c r="AD37" i="19" s="1"/>
  <c r="AC36" i="19"/>
  <c r="AD36" i="19" s="1"/>
  <c r="AC35" i="19"/>
  <c r="AD35" i="19" s="1"/>
  <c r="AC34" i="19"/>
  <c r="AD34" i="19" s="1"/>
  <c r="AC33" i="19"/>
  <c r="AD33" i="19" s="1"/>
  <c r="AC32" i="19"/>
  <c r="AB31" i="19"/>
  <c r="AA31" i="19"/>
  <c r="Z31" i="19"/>
  <c r="Z62" i="19" s="1"/>
  <c r="Y31" i="19"/>
  <c r="Y62" i="19" s="1"/>
  <c r="X31" i="19"/>
  <c r="X62" i="19" s="1"/>
  <c r="W31" i="19"/>
  <c r="V31" i="19"/>
  <c r="U31" i="19"/>
  <c r="U62" i="19" s="1"/>
  <c r="T31" i="19"/>
  <c r="S31" i="19"/>
  <c r="R31" i="19"/>
  <c r="R62" i="19" s="1"/>
  <c r="Q31" i="19"/>
  <c r="Q62" i="19" s="1"/>
  <c r="P31" i="19"/>
  <c r="O31" i="19"/>
  <c r="N31" i="19"/>
  <c r="M31" i="19"/>
  <c r="M62" i="19" s="1"/>
  <c r="L31" i="19"/>
  <c r="K31" i="19"/>
  <c r="J31" i="19"/>
  <c r="J62" i="19" s="1"/>
  <c r="I31" i="19"/>
  <c r="I62" i="19" s="1"/>
  <c r="H31" i="19"/>
  <c r="H62" i="19" s="1"/>
  <c r="G31" i="19"/>
  <c r="F31" i="19"/>
  <c r="E31" i="19"/>
  <c r="D31" i="19"/>
  <c r="C31" i="19"/>
  <c r="B31" i="19"/>
  <c r="B62" i="19" s="1"/>
  <c r="AC30" i="19"/>
  <c r="AD30" i="19" s="1"/>
  <c r="AC29" i="19"/>
  <c r="AD29" i="19" s="1"/>
  <c r="AD28" i="19"/>
  <c r="AC28" i="19"/>
  <c r="AC27" i="19"/>
  <c r="AD27" i="19" s="1"/>
  <c r="AC26" i="19"/>
  <c r="AD26" i="19" s="1"/>
  <c r="AC25" i="19"/>
  <c r="AD25" i="19" s="1"/>
  <c r="AC24" i="19"/>
  <c r="AD24" i="19" s="1"/>
  <c r="AC23" i="19"/>
  <c r="AD23" i="19" s="1"/>
  <c r="AC22" i="19"/>
  <c r="AD22" i="19" s="1"/>
  <c r="AC21" i="19"/>
  <c r="AD21" i="19" s="1"/>
  <c r="AC20" i="19"/>
  <c r="AD20" i="19" s="1"/>
  <c r="AC19" i="19"/>
  <c r="AD19" i="19" s="1"/>
  <c r="AC18" i="19"/>
  <c r="AD18" i="19" s="1"/>
  <c r="AC17" i="19"/>
  <c r="AD17" i="19" s="1"/>
  <c r="AD16" i="19"/>
  <c r="AC16" i="19"/>
  <c r="AC15" i="19"/>
  <c r="AD15" i="19" s="1"/>
  <c r="AC14" i="19"/>
  <c r="AD14" i="19" s="1"/>
  <c r="AC13" i="19"/>
  <c r="AD13" i="19" s="1"/>
  <c r="AC12" i="19"/>
  <c r="AD12" i="19" s="1"/>
  <c r="AC11" i="19"/>
  <c r="AD11" i="19" s="1"/>
  <c r="AC10" i="19"/>
  <c r="AD10" i="19" s="1"/>
  <c r="AC9" i="19"/>
  <c r="AD9" i="19" s="1"/>
  <c r="AC8" i="19"/>
  <c r="T62" i="23" l="1"/>
  <c r="D62" i="23"/>
  <c r="AB62" i="23"/>
  <c r="AC61" i="23"/>
  <c r="F62" i="23"/>
  <c r="R62" i="23"/>
  <c r="G62" i="23"/>
  <c r="S62" i="23"/>
  <c r="AA62" i="23"/>
  <c r="O62" i="23"/>
  <c r="C62" i="23"/>
  <c r="AC31" i="23"/>
  <c r="AC62" i="23" s="1"/>
  <c r="K62" i="23"/>
  <c r="W62" i="23"/>
  <c r="J62" i="23"/>
  <c r="V62" i="23"/>
  <c r="L62" i="23"/>
  <c r="X62" i="23"/>
  <c r="E62" i="22"/>
  <c r="Q62" i="22"/>
  <c r="F62" i="22"/>
  <c r="R62" i="22"/>
  <c r="P62" i="22"/>
  <c r="AB62" i="22"/>
  <c r="I62" i="22"/>
  <c r="U62" i="22"/>
  <c r="J62" i="22"/>
  <c r="V62" i="22"/>
  <c r="K62" i="22"/>
  <c r="W62" i="22"/>
  <c r="L62" i="22"/>
  <c r="M62" i="22"/>
  <c r="Y62" i="22"/>
  <c r="AC31" i="22"/>
  <c r="H62" i="22"/>
  <c r="T62" i="22"/>
  <c r="AD31" i="23"/>
  <c r="AD32" i="23"/>
  <c r="AD61" i="23" s="1"/>
  <c r="AD62" i="23" s="1"/>
  <c r="AD31" i="22"/>
  <c r="AD61" i="22"/>
  <c r="AD62" i="22" s="1"/>
  <c r="AC61" i="22"/>
  <c r="AC62" i="22" s="1"/>
  <c r="P62" i="19"/>
  <c r="AC31" i="19"/>
  <c r="AC61" i="19"/>
  <c r="G62" i="19"/>
  <c r="O62" i="19"/>
  <c r="W62" i="19"/>
  <c r="AD8" i="19"/>
  <c r="AD31" i="19" s="1"/>
  <c r="C62" i="19"/>
  <c r="K62" i="19"/>
  <c r="S62" i="19"/>
  <c r="AA62" i="19"/>
  <c r="D62" i="19"/>
  <c r="L62" i="19"/>
  <c r="T62" i="19"/>
  <c r="AB62" i="19"/>
  <c r="E62" i="19"/>
  <c r="F62" i="19"/>
  <c r="N62" i="19"/>
  <c r="V62" i="19"/>
  <c r="AD32" i="19"/>
  <c r="AD61" i="19" s="1"/>
  <c r="AC62" i="19" l="1"/>
  <c r="AD62" i="19"/>
</calcChain>
</file>

<file path=xl/sharedStrings.xml><?xml version="1.0" encoding="utf-8"?>
<sst xmlns="http://schemas.openxmlformats.org/spreadsheetml/2006/main" count="267" uniqueCount="93">
  <si>
    <t>AÑO 2022</t>
  </si>
  <si>
    <t>TONELADAS</t>
  </si>
  <si>
    <t>TOTAL</t>
  </si>
  <si>
    <t>Acelga</t>
  </si>
  <si>
    <t>Ajo</t>
  </si>
  <si>
    <t>Alcachofa</t>
  </si>
  <si>
    <t>Apio</t>
  </si>
  <si>
    <t>Berenjena</t>
  </si>
  <si>
    <t>Calabacín</t>
  </si>
  <si>
    <t>Calabaza</t>
  </si>
  <si>
    <t>Cebolla</t>
  </si>
  <si>
    <t>Coles</t>
  </si>
  <si>
    <t>Endivia y escarola</t>
  </si>
  <si>
    <t>Espárrago</t>
  </si>
  <si>
    <t>Espinaca</t>
  </si>
  <si>
    <t>Guisante</t>
  </si>
  <si>
    <t>Judía verde</t>
  </si>
  <si>
    <t>Lechuga</t>
  </si>
  <si>
    <t>Maíz dulce</t>
  </si>
  <si>
    <t>Patata</t>
  </si>
  <si>
    <t>Pepino</t>
  </si>
  <si>
    <t>Pimiento</t>
  </si>
  <si>
    <t>Puerro</t>
  </si>
  <si>
    <t>Tomate</t>
  </si>
  <si>
    <t>Zanahoria</t>
  </si>
  <si>
    <t>Otras hortalizas frescas</t>
  </si>
  <si>
    <t>T. HORTALIZAS</t>
  </si>
  <si>
    <t>Aguacate</t>
  </si>
  <si>
    <t>Albaricoque</t>
  </si>
  <si>
    <t>Arándano</t>
  </si>
  <si>
    <t>Caqui</t>
  </si>
  <si>
    <t>Cereza y guinda</t>
  </si>
  <si>
    <t>Ciruela</t>
  </si>
  <si>
    <t>Frambuesa</t>
  </si>
  <si>
    <t>Fresa</t>
  </si>
  <si>
    <t>Grosella</t>
  </si>
  <si>
    <t>Higo fresco</t>
  </si>
  <si>
    <t>Kiwi</t>
  </si>
  <si>
    <t>Limón y lima</t>
  </si>
  <si>
    <t>Mandarina</t>
  </si>
  <si>
    <t>Mango, guayaba</t>
  </si>
  <si>
    <t>Manzana</t>
  </si>
  <si>
    <t>Melocotón</t>
  </si>
  <si>
    <t>Melón</t>
  </si>
  <si>
    <t>Mora</t>
  </si>
  <si>
    <t>Naranja</t>
  </si>
  <si>
    <t>Nectarina</t>
  </si>
  <si>
    <t>Otros cítricos</t>
  </si>
  <si>
    <t>Paraguaya</t>
  </si>
  <si>
    <t>Pera</t>
  </si>
  <si>
    <t>Piña</t>
  </si>
  <si>
    <t>Plátano</t>
  </si>
  <si>
    <t>Pomelo</t>
  </si>
  <si>
    <t>Sandía</t>
  </si>
  <si>
    <t>Uva de mesa</t>
  </si>
  <si>
    <t>Otras frutas</t>
  </si>
  <si>
    <t>TOTAL FRUTAS</t>
  </si>
  <si>
    <t>TOTAL F. Y H.</t>
  </si>
  <si>
    <t>* Datos sin consolidar</t>
  </si>
  <si>
    <t>UE-27</t>
  </si>
  <si>
    <t>ExtraUE-27</t>
  </si>
  <si>
    <t>Alemania</t>
  </si>
  <si>
    <t>Austria</t>
  </si>
  <si>
    <t>Bélgica</t>
  </si>
  <si>
    <t>Bulgaria</t>
  </si>
  <si>
    <t>Chipre</t>
  </si>
  <si>
    <t>Croacia</t>
  </si>
  <si>
    <t>Dinam</t>
  </si>
  <si>
    <t>Eslovaquia</t>
  </si>
  <si>
    <t>Eslovenia</t>
  </si>
  <si>
    <t>Estonia</t>
  </si>
  <si>
    <t>Finland</t>
  </si>
  <si>
    <t>Francia</t>
  </si>
  <si>
    <t>Grecia</t>
  </si>
  <si>
    <t>Hungría</t>
  </si>
  <si>
    <t>Irlanda</t>
  </si>
  <si>
    <t>Islandia</t>
  </si>
  <si>
    <t>Italia</t>
  </si>
  <si>
    <t>Letonia</t>
  </si>
  <si>
    <t>Lituania</t>
  </si>
  <si>
    <t>Luxemb</t>
  </si>
  <si>
    <t>Malta</t>
  </si>
  <si>
    <t>P.Bajos</t>
  </si>
  <si>
    <t>Polonia</t>
  </si>
  <si>
    <t>Portugal</t>
  </si>
  <si>
    <t>R.Checa</t>
  </si>
  <si>
    <t>Rumanía</t>
  </si>
  <si>
    <t>Suecia</t>
  </si>
  <si>
    <t>IMPORTACIONES ESPAÑOLAS DE FRUTAS Y HORTALIZAS FRESCAS POR PAÍSES ORIGEN UE-27</t>
  </si>
  <si>
    <t>AÑO 2023</t>
  </si>
  <si>
    <t>AÑO 2024</t>
  </si>
  <si>
    <t>* Datos definitivos</t>
  </si>
  <si>
    <t>MILES DE EUROS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</si>
</sst>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4"/>
      <color rgb="FF0070C0"/>
      <name val="Calibri"/>
      <family val="2"/>
    </font>
    <font>
      <sz val="14"/>
      <color theme="4" tint="-0.249977111117893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4" tint="-0.249977111117893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</fills>
  <borders count="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">
    <xf numFmtId="0" fontId="0" fillId="0" borderId="0"/>
    <xf numFmtId="0" fontId="2" fillId="0" borderId="0"/>
    <xf numFmtId="0" fontId="7" fillId="0" borderId="1" applyNumberFormat="0" applyFill="0" applyAlignment="0" applyProtection="0"/>
    <xf numFmtId="0" fontId="1" fillId="2" borderId="0" applyNumberFormat="0" applyBorder="0" applyAlignment="0" applyProtection="0"/>
  </cellStyleXfs>
  <cellXfs count="20">
    <xf numFmtId="0" fontId="0" fillId="0" borderId="0" xfId="0"/>
    <xf numFmtId="3" fontId="3" fillId="0" borderId="0" xfId="1" applyNumberFormat="1" applyFont="1"/>
    <xf numFmtId="0" fontId="4" fillId="0" borderId="0" xfId="1" applyFont="1"/>
    <xf numFmtId="3" fontId="5" fillId="0" borderId="0" xfId="1" applyNumberFormat="1" applyFont="1"/>
    <xf numFmtId="3" fontId="6" fillId="0" borderId="0" xfId="1" applyNumberFormat="1" applyFont="1"/>
    <xf numFmtId="0" fontId="3" fillId="0" borderId="0" xfId="1" applyFont="1"/>
    <xf numFmtId="0" fontId="5" fillId="0" borderId="0" xfId="1" applyFont="1"/>
    <xf numFmtId="3" fontId="7" fillId="0" borderId="1" xfId="2" applyNumberFormat="1" applyFill="1" applyAlignment="1">
      <alignment horizontal="center"/>
    </xf>
    <xf numFmtId="3" fontId="8" fillId="0" borderId="0" xfId="3" applyNumberFormat="1" applyFont="1" applyFill="1" applyBorder="1" applyAlignment="1">
      <alignment horizontal="left"/>
    </xf>
    <xf numFmtId="3" fontId="9" fillId="0" borderId="0" xfId="3" applyNumberFormat="1" applyFont="1" applyFill="1" applyBorder="1"/>
    <xf numFmtId="3" fontId="7" fillId="0" borderId="0" xfId="3" applyNumberFormat="1" applyFont="1" applyFill="1" applyBorder="1" applyAlignment="1">
      <alignment horizontal="right"/>
    </xf>
    <xf numFmtId="3" fontId="7" fillId="0" borderId="1" xfId="2" applyNumberFormat="1" applyFill="1" applyAlignment="1">
      <alignment horizontal="right"/>
    </xf>
    <xf numFmtId="3" fontId="7" fillId="0" borderId="1" xfId="2" applyNumberFormat="1" applyFill="1"/>
    <xf numFmtId="3" fontId="8" fillId="0" borderId="0" xfId="3" applyNumberFormat="1" applyFont="1" applyFill="1" applyBorder="1"/>
    <xf numFmtId="3" fontId="7" fillId="0" borderId="0" xfId="3" applyNumberFormat="1" applyFont="1" applyFill="1" applyBorder="1"/>
    <xf numFmtId="3" fontId="0" fillId="0" borderId="0" xfId="0" applyNumberFormat="1"/>
    <xf numFmtId="0" fontId="11" fillId="0" borderId="0" xfId="1" applyFont="1"/>
    <xf numFmtId="0" fontId="6" fillId="0" borderId="0" xfId="1" applyFont="1"/>
    <xf numFmtId="3" fontId="12" fillId="0" borderId="0" xfId="3" applyNumberFormat="1" applyFont="1" applyFill="1" applyBorder="1"/>
    <xf numFmtId="0" fontId="10" fillId="0" borderId="0" xfId="0" applyFont="1"/>
  </cellXfs>
  <cellStyles count="4">
    <cellStyle name="20% - Énfasis3 2" xfId="3" xr:uid="{090C7E6F-5FD7-4A96-B133-F37DAF1E60B0}"/>
    <cellStyle name="Normal" xfId="0" builtinId="0"/>
    <cellStyle name="Normal 2" xfId="1" xr:uid="{9391B1AC-21A2-47A9-B428-64CFF092F69D}"/>
    <cellStyle name="Total 2" xfId="2" xr:uid="{E5AE360B-64E9-46D8-AEE0-31CA3B5BAB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30E83-3E97-4B08-8482-94326956945A}">
  <sheetPr>
    <pageSetUpPr fitToPage="1"/>
  </sheetPr>
  <dimension ref="A3:AF64"/>
  <sheetViews>
    <sheetView workbookViewId="0">
      <selection activeCell="C4" sqref="C4"/>
    </sheetView>
  </sheetViews>
  <sheetFormatPr baseColWidth="10" defaultRowHeight="14.4" x14ac:dyDescent="0.3"/>
  <cols>
    <col min="1" max="1" width="21.6640625" customWidth="1"/>
    <col min="2" max="2" width="9.109375" bestFit="1" customWidth="1"/>
    <col min="3" max="4" width="7.5546875" bestFit="1" customWidth="1"/>
    <col min="5" max="5" width="7.77734375" bestFit="1" customWidth="1"/>
    <col min="6" max="6" width="6.44140625" bestFit="1" customWidth="1"/>
    <col min="7" max="7" width="7.21875" bestFit="1" customWidth="1"/>
    <col min="8" max="8" width="7.5546875" bestFit="1" customWidth="1"/>
    <col min="9" max="9" width="10" bestFit="1" customWidth="1"/>
    <col min="10" max="10" width="8.88671875" bestFit="1" customWidth="1"/>
    <col min="11" max="11" width="7.109375" bestFit="1" customWidth="1"/>
    <col min="12" max="12" width="7.5546875" bestFit="1" customWidth="1"/>
    <col min="13" max="13" width="9.109375" bestFit="1" customWidth="1"/>
    <col min="14" max="14" width="6.5546875" bestFit="1" customWidth="1"/>
    <col min="15" max="15" width="7.5546875" bestFit="1" customWidth="1"/>
    <col min="16" max="16" width="6.88671875" bestFit="1" customWidth="1"/>
    <col min="17" max="17" width="7.44140625" bestFit="1" customWidth="1"/>
    <col min="18" max="18" width="7.5546875" bestFit="1" customWidth="1"/>
    <col min="19" max="19" width="7.21875" bestFit="1" customWidth="1"/>
    <col min="20" max="21" width="7.6640625" bestFit="1" customWidth="1"/>
    <col min="22" max="22" width="5.88671875" bestFit="1" customWidth="1"/>
    <col min="23" max="24" width="7.5546875" bestFit="1" customWidth="1"/>
    <col min="25" max="25" width="8.109375" bestFit="1" customWidth="1"/>
    <col min="26" max="26" width="7.77734375" bestFit="1" customWidth="1"/>
    <col min="27" max="27" width="8.44140625" bestFit="1" customWidth="1"/>
    <col min="28" max="28" width="7.5546875" bestFit="1" customWidth="1"/>
    <col min="29" max="29" width="9.109375" style="19" bestFit="1" customWidth="1"/>
    <col min="30" max="30" width="9.6640625" style="19" customWidth="1"/>
    <col min="31" max="31" width="12" style="19" customWidth="1"/>
  </cols>
  <sheetData>
    <row r="3" spans="1:32" ht="18" x14ac:dyDescent="0.35">
      <c r="A3" s="1" t="s">
        <v>88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16"/>
      <c r="AD3" s="16"/>
      <c r="AE3" s="16"/>
    </row>
    <row r="4" spans="1:32" ht="18" x14ac:dyDescent="0.35">
      <c r="A4" s="1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4"/>
      <c r="AD4" s="4"/>
      <c r="AE4" s="4"/>
    </row>
    <row r="5" spans="1:32" ht="18" x14ac:dyDescent="0.35">
      <c r="A5" s="5" t="s">
        <v>92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17"/>
      <c r="AD5" s="17"/>
      <c r="AE5" s="17"/>
    </row>
    <row r="6" spans="1:32" ht="18" x14ac:dyDescent="0.3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17"/>
      <c r="AD6" s="17"/>
      <c r="AE6" s="17"/>
    </row>
    <row r="7" spans="1:32" ht="15" thickBot="1" x14ac:dyDescent="0.35">
      <c r="A7" s="7"/>
      <c r="B7" s="7" t="s">
        <v>61</v>
      </c>
      <c r="C7" s="7" t="s">
        <v>62</v>
      </c>
      <c r="D7" s="7" t="s">
        <v>63</v>
      </c>
      <c r="E7" s="7" t="s">
        <v>64</v>
      </c>
      <c r="F7" s="7" t="s">
        <v>65</v>
      </c>
      <c r="G7" s="7" t="s">
        <v>66</v>
      </c>
      <c r="H7" s="7" t="s">
        <v>67</v>
      </c>
      <c r="I7" s="7" t="s">
        <v>68</v>
      </c>
      <c r="J7" s="7" t="s">
        <v>69</v>
      </c>
      <c r="K7" s="7" t="s">
        <v>70</v>
      </c>
      <c r="L7" s="7" t="s">
        <v>71</v>
      </c>
      <c r="M7" s="7" t="s">
        <v>72</v>
      </c>
      <c r="N7" s="7" t="s">
        <v>73</v>
      </c>
      <c r="O7" s="7" t="s">
        <v>74</v>
      </c>
      <c r="P7" s="7" t="s">
        <v>75</v>
      </c>
      <c r="Q7" s="7" t="s">
        <v>76</v>
      </c>
      <c r="R7" s="7" t="s">
        <v>77</v>
      </c>
      <c r="S7" s="7" t="s">
        <v>78</v>
      </c>
      <c r="T7" s="7" t="s">
        <v>79</v>
      </c>
      <c r="U7" s="7" t="s">
        <v>80</v>
      </c>
      <c r="V7" s="7" t="s">
        <v>81</v>
      </c>
      <c r="W7" s="7" t="s">
        <v>82</v>
      </c>
      <c r="X7" s="7" t="s">
        <v>83</v>
      </c>
      <c r="Y7" s="7" t="s">
        <v>84</v>
      </c>
      <c r="Z7" s="7" t="s">
        <v>85</v>
      </c>
      <c r="AA7" s="7" t="s">
        <v>86</v>
      </c>
      <c r="AB7" s="7" t="s">
        <v>87</v>
      </c>
      <c r="AC7" s="7" t="s">
        <v>59</v>
      </c>
      <c r="AD7" s="7" t="s">
        <v>60</v>
      </c>
      <c r="AE7" s="7" t="s">
        <v>2</v>
      </c>
    </row>
    <row r="8" spans="1:32" ht="15" thickTop="1" x14ac:dyDescent="0.3">
      <c r="A8" s="8" t="s">
        <v>3</v>
      </c>
      <c r="B8" s="9">
        <v>115</v>
      </c>
      <c r="C8" s="9">
        <v>0</v>
      </c>
      <c r="D8" s="9">
        <v>30</v>
      </c>
      <c r="E8" s="9">
        <v>0</v>
      </c>
      <c r="F8" s="9"/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3</v>
      </c>
      <c r="N8" s="9">
        <v>0</v>
      </c>
      <c r="O8" s="9">
        <v>0</v>
      </c>
      <c r="P8" s="9">
        <v>0</v>
      </c>
      <c r="Q8" s="9"/>
      <c r="R8" s="9">
        <v>34</v>
      </c>
      <c r="S8" s="9"/>
      <c r="T8" s="9"/>
      <c r="U8" s="9">
        <v>0</v>
      </c>
      <c r="V8" s="9">
        <v>0</v>
      </c>
      <c r="W8" s="9">
        <v>1</v>
      </c>
      <c r="X8" s="9">
        <v>0</v>
      </c>
      <c r="Y8" s="9">
        <v>3</v>
      </c>
      <c r="Z8" s="9">
        <v>0</v>
      </c>
      <c r="AA8" s="9">
        <v>0</v>
      </c>
      <c r="AB8" s="9">
        <v>0</v>
      </c>
      <c r="AC8" s="18">
        <f>SUM(B8:AB8)</f>
        <v>186</v>
      </c>
      <c r="AD8" s="18">
        <f>+AE8-AC8</f>
        <v>1</v>
      </c>
      <c r="AE8" s="10">
        <v>187</v>
      </c>
      <c r="AF8" s="15"/>
    </row>
    <row r="9" spans="1:32" x14ac:dyDescent="0.3">
      <c r="A9" s="8" t="s">
        <v>4</v>
      </c>
      <c r="B9" s="9">
        <v>35</v>
      </c>
      <c r="C9" s="9">
        <v>0</v>
      </c>
      <c r="D9" s="9">
        <v>646</v>
      </c>
      <c r="E9" s="9">
        <v>0</v>
      </c>
      <c r="F9" s="9"/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428</v>
      </c>
      <c r="N9" s="9">
        <v>0</v>
      </c>
      <c r="O9" s="9">
        <v>1</v>
      </c>
      <c r="P9" s="9">
        <v>0</v>
      </c>
      <c r="Q9" s="9">
        <v>0</v>
      </c>
      <c r="R9" s="9">
        <v>310</v>
      </c>
      <c r="S9" s="9">
        <v>0</v>
      </c>
      <c r="T9" s="9">
        <v>0</v>
      </c>
      <c r="U9" s="9">
        <v>0</v>
      </c>
      <c r="V9" s="9">
        <v>0</v>
      </c>
      <c r="W9" s="9">
        <v>468</v>
      </c>
      <c r="X9" s="9">
        <v>0</v>
      </c>
      <c r="Y9" s="9">
        <v>701</v>
      </c>
      <c r="Z9" s="9">
        <v>0</v>
      </c>
      <c r="AA9" s="9">
        <v>0</v>
      </c>
      <c r="AB9" s="9">
        <v>0</v>
      </c>
      <c r="AC9" s="18">
        <f t="shared" ref="AC9:AC30" si="0">SUM(B9:AB9)</f>
        <v>2589</v>
      </c>
      <c r="AD9" s="18">
        <f t="shared" ref="AD9:AD30" si="1">+AE9-AC9</f>
        <v>3284</v>
      </c>
      <c r="AE9" s="10">
        <v>5873</v>
      </c>
    </row>
    <row r="10" spans="1:32" x14ac:dyDescent="0.3">
      <c r="A10" s="8" t="s">
        <v>5</v>
      </c>
      <c r="B10" s="9">
        <v>8</v>
      </c>
      <c r="C10" s="9">
        <v>0</v>
      </c>
      <c r="D10" s="9">
        <v>3</v>
      </c>
      <c r="E10" s="9">
        <v>0</v>
      </c>
      <c r="F10" s="9"/>
      <c r="G10" s="9">
        <v>0</v>
      </c>
      <c r="H10" s="9">
        <v>0</v>
      </c>
      <c r="I10" s="9"/>
      <c r="J10" s="9">
        <v>0</v>
      </c>
      <c r="K10" s="9">
        <v>0</v>
      </c>
      <c r="L10" s="9"/>
      <c r="M10" s="9">
        <v>257</v>
      </c>
      <c r="N10" s="9">
        <v>0</v>
      </c>
      <c r="O10" s="9">
        <v>0</v>
      </c>
      <c r="P10" s="9">
        <v>0</v>
      </c>
      <c r="Q10" s="9"/>
      <c r="R10" s="9">
        <v>8</v>
      </c>
      <c r="S10" s="9"/>
      <c r="T10" s="9"/>
      <c r="U10" s="9">
        <v>0</v>
      </c>
      <c r="V10" s="9"/>
      <c r="W10" s="9">
        <v>0</v>
      </c>
      <c r="X10" s="9">
        <v>0</v>
      </c>
      <c r="Y10" s="9">
        <v>1</v>
      </c>
      <c r="Z10" s="9">
        <v>0</v>
      </c>
      <c r="AA10" s="9">
        <v>0</v>
      </c>
      <c r="AB10" s="9">
        <v>0</v>
      </c>
      <c r="AC10" s="18">
        <f t="shared" si="0"/>
        <v>277</v>
      </c>
      <c r="AD10" s="18">
        <f t="shared" si="1"/>
        <v>-2</v>
      </c>
      <c r="AE10" s="10">
        <v>275</v>
      </c>
    </row>
    <row r="11" spans="1:32" x14ac:dyDescent="0.3">
      <c r="A11" s="8" t="s">
        <v>6</v>
      </c>
      <c r="B11" s="9">
        <v>323</v>
      </c>
      <c r="C11" s="9">
        <v>0</v>
      </c>
      <c r="D11" s="9">
        <v>87</v>
      </c>
      <c r="E11" s="9">
        <v>1</v>
      </c>
      <c r="F11" s="9"/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33</v>
      </c>
      <c r="N11" s="9">
        <v>0</v>
      </c>
      <c r="O11" s="9">
        <v>0</v>
      </c>
      <c r="P11" s="9">
        <v>2</v>
      </c>
      <c r="Q11" s="9"/>
      <c r="R11" s="9">
        <v>10</v>
      </c>
      <c r="S11" s="9">
        <v>0</v>
      </c>
      <c r="T11" s="9">
        <v>5</v>
      </c>
      <c r="U11" s="9">
        <v>0</v>
      </c>
      <c r="V11" s="9">
        <v>0</v>
      </c>
      <c r="W11" s="9">
        <v>128</v>
      </c>
      <c r="X11" s="9">
        <v>85</v>
      </c>
      <c r="Y11" s="9">
        <v>0</v>
      </c>
      <c r="Z11" s="9">
        <v>0</v>
      </c>
      <c r="AA11" s="9">
        <v>1</v>
      </c>
      <c r="AB11" s="9">
        <v>0</v>
      </c>
      <c r="AC11" s="18">
        <f t="shared" si="0"/>
        <v>675</v>
      </c>
      <c r="AD11" s="18">
        <f t="shared" si="1"/>
        <v>2</v>
      </c>
      <c r="AE11" s="10">
        <v>677</v>
      </c>
    </row>
    <row r="12" spans="1:32" x14ac:dyDescent="0.3">
      <c r="A12" s="8" t="s">
        <v>7</v>
      </c>
      <c r="B12" s="9">
        <v>15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531</v>
      </c>
      <c r="N12" s="9">
        <v>6</v>
      </c>
      <c r="O12" s="9">
        <v>9</v>
      </c>
      <c r="P12" s="9">
        <v>33</v>
      </c>
      <c r="Q12" s="9"/>
      <c r="R12" s="9">
        <v>58</v>
      </c>
      <c r="S12" s="9">
        <v>0</v>
      </c>
      <c r="T12" s="9">
        <v>1</v>
      </c>
      <c r="U12" s="9">
        <v>0</v>
      </c>
      <c r="V12" s="9">
        <v>0</v>
      </c>
      <c r="W12" s="9">
        <v>311</v>
      </c>
      <c r="X12" s="9">
        <v>36</v>
      </c>
      <c r="Y12" s="9">
        <v>247</v>
      </c>
      <c r="Z12" s="9">
        <v>7</v>
      </c>
      <c r="AA12" s="9">
        <v>0</v>
      </c>
      <c r="AB12" s="9">
        <v>1</v>
      </c>
      <c r="AC12" s="18">
        <f t="shared" si="0"/>
        <v>1255</v>
      </c>
      <c r="AD12" s="18">
        <f t="shared" si="1"/>
        <v>325</v>
      </c>
      <c r="AE12" s="10">
        <v>1580</v>
      </c>
    </row>
    <row r="13" spans="1:32" x14ac:dyDescent="0.3">
      <c r="A13" s="8" t="s">
        <v>8</v>
      </c>
      <c r="B13" s="9">
        <v>65</v>
      </c>
      <c r="C13" s="9">
        <v>9</v>
      </c>
      <c r="D13" s="9">
        <v>16</v>
      </c>
      <c r="E13" s="9">
        <v>0</v>
      </c>
      <c r="F13" s="9">
        <v>0</v>
      </c>
      <c r="G13" s="9">
        <v>11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541</v>
      </c>
      <c r="N13" s="9">
        <v>1</v>
      </c>
      <c r="O13" s="9">
        <v>0</v>
      </c>
      <c r="P13" s="9">
        <v>7</v>
      </c>
      <c r="Q13" s="9"/>
      <c r="R13" s="9">
        <v>145</v>
      </c>
      <c r="S13" s="9">
        <v>0</v>
      </c>
      <c r="T13" s="9">
        <v>4</v>
      </c>
      <c r="U13" s="9">
        <v>0</v>
      </c>
      <c r="V13" s="9">
        <v>0</v>
      </c>
      <c r="W13" s="9">
        <v>218</v>
      </c>
      <c r="X13" s="9">
        <v>44</v>
      </c>
      <c r="Y13" s="9">
        <v>3838</v>
      </c>
      <c r="Z13" s="9">
        <v>4</v>
      </c>
      <c r="AA13" s="9">
        <v>6</v>
      </c>
      <c r="AB13" s="9">
        <v>1</v>
      </c>
      <c r="AC13" s="18">
        <f t="shared" si="0"/>
        <v>4910</v>
      </c>
      <c r="AD13" s="18">
        <f t="shared" si="1"/>
        <v>15138</v>
      </c>
      <c r="AE13" s="10">
        <v>20048</v>
      </c>
    </row>
    <row r="14" spans="1:32" x14ac:dyDescent="0.3">
      <c r="A14" s="8" t="s">
        <v>9</v>
      </c>
      <c r="B14" s="9">
        <v>48</v>
      </c>
      <c r="C14" s="9">
        <v>0</v>
      </c>
      <c r="D14" s="9">
        <v>39</v>
      </c>
      <c r="E14" s="9">
        <v>0</v>
      </c>
      <c r="F14" s="9"/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170</v>
      </c>
      <c r="N14" s="9">
        <v>0</v>
      </c>
      <c r="O14" s="9">
        <v>0</v>
      </c>
      <c r="P14" s="9">
        <v>4</v>
      </c>
      <c r="Q14" s="9"/>
      <c r="R14" s="9">
        <v>211</v>
      </c>
      <c r="S14" s="9">
        <v>0</v>
      </c>
      <c r="T14" s="9">
        <v>0</v>
      </c>
      <c r="U14" s="9">
        <v>0</v>
      </c>
      <c r="V14" s="9">
        <v>0</v>
      </c>
      <c r="W14" s="9">
        <v>360</v>
      </c>
      <c r="X14" s="9">
        <v>72</v>
      </c>
      <c r="Y14" s="9">
        <v>3665</v>
      </c>
      <c r="Z14" s="9">
        <v>0</v>
      </c>
      <c r="AA14" s="9">
        <v>0</v>
      </c>
      <c r="AB14" s="9">
        <v>1</v>
      </c>
      <c r="AC14" s="18">
        <f t="shared" si="0"/>
        <v>4570</v>
      </c>
      <c r="AD14" s="18">
        <f t="shared" si="1"/>
        <v>7691</v>
      </c>
      <c r="AE14" s="10">
        <v>12261</v>
      </c>
    </row>
    <row r="15" spans="1:32" x14ac:dyDescent="0.3">
      <c r="A15" s="8" t="s">
        <v>10</v>
      </c>
      <c r="B15" s="9">
        <v>956</v>
      </c>
      <c r="C15" s="9">
        <v>640</v>
      </c>
      <c r="D15" s="9">
        <v>121</v>
      </c>
      <c r="E15" s="9">
        <v>0</v>
      </c>
      <c r="F15" s="9">
        <v>138</v>
      </c>
      <c r="G15" s="9">
        <v>0</v>
      </c>
      <c r="H15" s="9">
        <v>0</v>
      </c>
      <c r="I15" s="9"/>
      <c r="J15" s="9">
        <v>0</v>
      </c>
      <c r="K15" s="9">
        <v>0</v>
      </c>
      <c r="L15" s="9">
        <v>0</v>
      </c>
      <c r="M15" s="9">
        <v>10985</v>
      </c>
      <c r="N15" s="9">
        <v>0</v>
      </c>
      <c r="O15" s="9">
        <v>0</v>
      </c>
      <c r="P15" s="9">
        <v>2</v>
      </c>
      <c r="Q15" s="9"/>
      <c r="R15" s="9">
        <v>590</v>
      </c>
      <c r="S15" s="9">
        <v>0</v>
      </c>
      <c r="T15" s="9">
        <v>0</v>
      </c>
      <c r="U15" s="9">
        <v>0</v>
      </c>
      <c r="V15" s="9">
        <v>1</v>
      </c>
      <c r="W15" s="9">
        <v>19437</v>
      </c>
      <c r="X15" s="9">
        <v>140</v>
      </c>
      <c r="Y15" s="9">
        <v>9990</v>
      </c>
      <c r="Z15" s="9">
        <v>0</v>
      </c>
      <c r="AA15" s="9">
        <v>0</v>
      </c>
      <c r="AB15" s="9">
        <v>0</v>
      </c>
      <c r="AC15" s="18">
        <f t="shared" si="0"/>
        <v>43000</v>
      </c>
      <c r="AD15" s="18">
        <f t="shared" si="1"/>
        <v>56838</v>
      </c>
      <c r="AE15" s="10">
        <v>99838</v>
      </c>
    </row>
    <row r="16" spans="1:32" x14ac:dyDescent="0.3">
      <c r="A16" s="8" t="s">
        <v>11</v>
      </c>
      <c r="B16" s="9">
        <v>1697</v>
      </c>
      <c r="C16" s="9">
        <v>1</v>
      </c>
      <c r="D16" s="9">
        <v>1532</v>
      </c>
      <c r="E16" s="9">
        <v>2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2295</v>
      </c>
      <c r="N16" s="9">
        <v>0</v>
      </c>
      <c r="O16" s="9">
        <v>0</v>
      </c>
      <c r="P16" s="9">
        <v>16</v>
      </c>
      <c r="Q16" s="9">
        <v>0</v>
      </c>
      <c r="R16" s="9">
        <v>134</v>
      </c>
      <c r="S16" s="9">
        <v>0</v>
      </c>
      <c r="T16" s="9">
        <v>10</v>
      </c>
      <c r="U16" s="9">
        <v>0</v>
      </c>
      <c r="V16" s="9">
        <v>1</v>
      </c>
      <c r="W16" s="9">
        <v>11462</v>
      </c>
      <c r="X16" s="9">
        <v>1396</v>
      </c>
      <c r="Y16" s="9">
        <v>5554</v>
      </c>
      <c r="Z16" s="9">
        <v>4</v>
      </c>
      <c r="AA16" s="9">
        <v>0</v>
      </c>
      <c r="AB16" s="9">
        <v>0</v>
      </c>
      <c r="AC16" s="18">
        <f t="shared" si="0"/>
        <v>24104</v>
      </c>
      <c r="AD16" s="18">
        <f t="shared" si="1"/>
        <v>524</v>
      </c>
      <c r="AE16" s="10">
        <v>24628</v>
      </c>
    </row>
    <row r="17" spans="1:31" x14ac:dyDescent="0.3">
      <c r="A17" s="8" t="s">
        <v>12</v>
      </c>
      <c r="B17" s="9">
        <v>76</v>
      </c>
      <c r="C17" s="9">
        <v>0</v>
      </c>
      <c r="D17" s="9">
        <v>1028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/>
      <c r="K17" s="9">
        <v>0</v>
      </c>
      <c r="L17" s="9">
        <v>0</v>
      </c>
      <c r="M17" s="9">
        <v>534</v>
      </c>
      <c r="N17" s="9">
        <v>0</v>
      </c>
      <c r="O17" s="9">
        <v>0</v>
      </c>
      <c r="P17" s="9">
        <v>0</v>
      </c>
      <c r="Q17" s="9"/>
      <c r="R17" s="9">
        <v>600</v>
      </c>
      <c r="S17" s="9">
        <v>0</v>
      </c>
      <c r="T17" s="9">
        <v>0</v>
      </c>
      <c r="U17" s="9">
        <v>0</v>
      </c>
      <c r="V17" s="9">
        <v>0</v>
      </c>
      <c r="W17" s="9">
        <v>528</v>
      </c>
      <c r="X17" s="9">
        <v>2</v>
      </c>
      <c r="Y17" s="9">
        <v>10</v>
      </c>
      <c r="Z17" s="9">
        <v>0</v>
      </c>
      <c r="AA17" s="9">
        <v>0</v>
      </c>
      <c r="AB17" s="9">
        <v>0</v>
      </c>
      <c r="AC17" s="18">
        <f t="shared" si="0"/>
        <v>2778</v>
      </c>
      <c r="AD17" s="18">
        <f t="shared" si="1"/>
        <v>30</v>
      </c>
      <c r="AE17" s="10">
        <v>2808</v>
      </c>
    </row>
    <row r="18" spans="1:31" x14ac:dyDescent="0.3">
      <c r="A18" s="8" t="s">
        <v>13</v>
      </c>
      <c r="B18" s="9">
        <v>8</v>
      </c>
      <c r="C18" s="9">
        <v>0</v>
      </c>
      <c r="D18" s="9">
        <v>6</v>
      </c>
      <c r="E18" s="9">
        <v>0</v>
      </c>
      <c r="F18" s="9"/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30</v>
      </c>
      <c r="N18" s="9">
        <v>0</v>
      </c>
      <c r="O18" s="9">
        <v>0</v>
      </c>
      <c r="P18" s="9">
        <v>0</v>
      </c>
      <c r="Q18" s="9">
        <v>0</v>
      </c>
      <c r="R18" s="9">
        <v>5</v>
      </c>
      <c r="S18" s="9">
        <v>0</v>
      </c>
      <c r="T18" s="9">
        <v>0</v>
      </c>
      <c r="U18" s="9">
        <v>0</v>
      </c>
      <c r="V18" s="9">
        <v>0</v>
      </c>
      <c r="W18" s="9">
        <v>53</v>
      </c>
      <c r="X18" s="9">
        <v>6</v>
      </c>
      <c r="Y18" s="9">
        <v>76</v>
      </c>
      <c r="Z18" s="9">
        <v>0</v>
      </c>
      <c r="AA18" s="9">
        <v>0</v>
      </c>
      <c r="AB18" s="9">
        <v>0</v>
      </c>
      <c r="AC18" s="18">
        <f t="shared" si="0"/>
        <v>184</v>
      </c>
      <c r="AD18" s="18">
        <f t="shared" si="1"/>
        <v>14401</v>
      </c>
      <c r="AE18" s="10">
        <v>14585</v>
      </c>
    </row>
    <row r="19" spans="1:31" x14ac:dyDescent="0.3">
      <c r="A19" s="8" t="s">
        <v>14</v>
      </c>
      <c r="B19" s="9">
        <v>31</v>
      </c>
      <c r="C19" s="9">
        <v>0</v>
      </c>
      <c r="D19" s="9">
        <v>149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/>
      <c r="K19" s="9"/>
      <c r="L19" s="9">
        <v>0</v>
      </c>
      <c r="M19" s="9">
        <v>1650</v>
      </c>
      <c r="N19" s="9">
        <v>0</v>
      </c>
      <c r="O19" s="9">
        <v>0</v>
      </c>
      <c r="P19" s="9">
        <v>0</v>
      </c>
      <c r="Q19" s="9"/>
      <c r="R19" s="9">
        <v>517</v>
      </c>
      <c r="S19" s="9">
        <v>0</v>
      </c>
      <c r="T19" s="9">
        <v>2</v>
      </c>
      <c r="U19" s="9">
        <v>0</v>
      </c>
      <c r="V19" s="9">
        <v>0</v>
      </c>
      <c r="W19" s="9">
        <v>265</v>
      </c>
      <c r="X19" s="9">
        <v>150</v>
      </c>
      <c r="Y19" s="9">
        <v>164</v>
      </c>
      <c r="Z19" s="9">
        <v>1</v>
      </c>
      <c r="AA19" s="9">
        <v>0</v>
      </c>
      <c r="AB19" s="9">
        <v>7</v>
      </c>
      <c r="AC19" s="18">
        <f t="shared" si="0"/>
        <v>2936</v>
      </c>
      <c r="AD19" s="18">
        <f t="shared" si="1"/>
        <v>9</v>
      </c>
      <c r="AE19" s="10">
        <v>2945</v>
      </c>
    </row>
    <row r="20" spans="1:31" x14ac:dyDescent="0.3">
      <c r="A20" s="8" t="s">
        <v>15</v>
      </c>
      <c r="B20" s="9">
        <v>328</v>
      </c>
      <c r="C20" s="9">
        <v>0</v>
      </c>
      <c r="D20" s="9">
        <v>0</v>
      </c>
      <c r="E20" s="9">
        <v>0</v>
      </c>
      <c r="F20" s="9"/>
      <c r="G20" s="9"/>
      <c r="H20" s="9">
        <v>0</v>
      </c>
      <c r="I20" s="9">
        <v>0</v>
      </c>
      <c r="J20" s="9"/>
      <c r="K20" s="9">
        <v>0</v>
      </c>
      <c r="L20" s="9"/>
      <c r="M20" s="9">
        <v>1615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12123</v>
      </c>
      <c r="T20" s="9">
        <v>0</v>
      </c>
      <c r="U20" s="9"/>
      <c r="V20" s="9">
        <v>0</v>
      </c>
      <c r="W20" s="9">
        <v>50</v>
      </c>
      <c r="X20" s="9">
        <v>512</v>
      </c>
      <c r="Y20" s="9">
        <v>277</v>
      </c>
      <c r="Z20" s="9">
        <v>0</v>
      </c>
      <c r="AA20" s="9">
        <v>0</v>
      </c>
      <c r="AB20" s="9">
        <v>13</v>
      </c>
      <c r="AC20" s="18">
        <f t="shared" si="0"/>
        <v>14918</v>
      </c>
      <c r="AD20" s="18">
        <f t="shared" si="1"/>
        <v>208</v>
      </c>
      <c r="AE20" s="10">
        <v>15126</v>
      </c>
    </row>
    <row r="21" spans="1:31" x14ac:dyDescent="0.3">
      <c r="A21" s="8" t="s">
        <v>16</v>
      </c>
      <c r="B21" s="9">
        <v>83</v>
      </c>
      <c r="C21" s="9">
        <v>0</v>
      </c>
      <c r="D21" s="9">
        <v>121</v>
      </c>
      <c r="E21" s="9">
        <v>0</v>
      </c>
      <c r="F21" s="9"/>
      <c r="G21" s="9">
        <v>0</v>
      </c>
      <c r="H21" s="9">
        <v>0</v>
      </c>
      <c r="I21" s="9"/>
      <c r="J21" s="9">
        <v>0</v>
      </c>
      <c r="K21" s="9">
        <v>0</v>
      </c>
      <c r="L21" s="9">
        <v>0</v>
      </c>
      <c r="M21" s="9">
        <v>38737</v>
      </c>
      <c r="N21" s="9">
        <v>0</v>
      </c>
      <c r="O21" s="9">
        <v>0</v>
      </c>
      <c r="P21" s="9">
        <v>0</v>
      </c>
      <c r="Q21" s="9">
        <v>0</v>
      </c>
      <c r="R21" s="9">
        <v>37</v>
      </c>
      <c r="S21" s="9"/>
      <c r="T21" s="9">
        <v>0</v>
      </c>
      <c r="U21" s="9">
        <v>0</v>
      </c>
      <c r="V21" s="9">
        <v>0</v>
      </c>
      <c r="W21" s="9">
        <v>68</v>
      </c>
      <c r="X21" s="9">
        <v>0</v>
      </c>
      <c r="Y21" s="9">
        <v>726</v>
      </c>
      <c r="Z21" s="9">
        <v>0</v>
      </c>
      <c r="AA21" s="9">
        <v>1</v>
      </c>
      <c r="AB21" s="9">
        <v>0</v>
      </c>
      <c r="AC21" s="18">
        <f t="shared" si="0"/>
        <v>39773</v>
      </c>
      <c r="AD21" s="18">
        <f t="shared" si="1"/>
        <v>74298</v>
      </c>
      <c r="AE21" s="10">
        <v>114071</v>
      </c>
    </row>
    <row r="22" spans="1:31" x14ac:dyDescent="0.3">
      <c r="A22" s="8" t="s">
        <v>17</v>
      </c>
      <c r="B22" s="9">
        <v>1043</v>
      </c>
      <c r="C22" s="9">
        <v>5</v>
      </c>
      <c r="D22" s="9">
        <v>3098</v>
      </c>
      <c r="E22" s="9">
        <v>17</v>
      </c>
      <c r="F22" s="9">
        <v>0</v>
      </c>
      <c r="G22" s="9">
        <v>1</v>
      </c>
      <c r="H22" s="9">
        <v>15</v>
      </c>
      <c r="I22" s="9">
        <v>0</v>
      </c>
      <c r="J22" s="9">
        <v>0</v>
      </c>
      <c r="K22" s="9">
        <v>0</v>
      </c>
      <c r="L22" s="9">
        <v>0</v>
      </c>
      <c r="M22" s="9">
        <v>9626</v>
      </c>
      <c r="N22" s="9">
        <v>9</v>
      </c>
      <c r="O22" s="9">
        <v>0</v>
      </c>
      <c r="P22" s="9">
        <v>0</v>
      </c>
      <c r="Q22" s="9">
        <v>0</v>
      </c>
      <c r="R22" s="9">
        <v>3904</v>
      </c>
      <c r="S22" s="9">
        <v>0</v>
      </c>
      <c r="T22" s="9">
        <v>0</v>
      </c>
      <c r="U22" s="9">
        <v>0</v>
      </c>
      <c r="V22" s="9">
        <v>0</v>
      </c>
      <c r="W22" s="9">
        <v>5425</v>
      </c>
      <c r="X22" s="9">
        <v>428</v>
      </c>
      <c r="Y22" s="9">
        <v>3520</v>
      </c>
      <c r="Z22" s="9">
        <v>6</v>
      </c>
      <c r="AA22" s="9">
        <v>13</v>
      </c>
      <c r="AB22" s="9">
        <v>29</v>
      </c>
      <c r="AC22" s="18">
        <f t="shared" si="0"/>
        <v>27139</v>
      </c>
      <c r="AD22" s="18">
        <f t="shared" si="1"/>
        <v>11</v>
      </c>
      <c r="AE22" s="10">
        <v>27150</v>
      </c>
    </row>
    <row r="23" spans="1:31" x14ac:dyDescent="0.3">
      <c r="A23" s="8" t="s">
        <v>18</v>
      </c>
      <c r="B23" s="9">
        <v>1093</v>
      </c>
      <c r="C23" s="9">
        <v>0</v>
      </c>
      <c r="D23" s="9">
        <v>21</v>
      </c>
      <c r="E23" s="9">
        <v>0</v>
      </c>
      <c r="F23" s="9"/>
      <c r="G23" s="9">
        <v>0</v>
      </c>
      <c r="H23" s="9">
        <v>0</v>
      </c>
      <c r="I23" s="9"/>
      <c r="J23" s="9">
        <v>0</v>
      </c>
      <c r="K23" s="9">
        <v>0</v>
      </c>
      <c r="L23" s="9">
        <v>0</v>
      </c>
      <c r="M23" s="9">
        <v>10917</v>
      </c>
      <c r="N23" s="9">
        <v>0</v>
      </c>
      <c r="O23" s="9">
        <v>0</v>
      </c>
      <c r="P23" s="9">
        <v>10</v>
      </c>
      <c r="Q23" s="9"/>
      <c r="R23" s="9">
        <v>1</v>
      </c>
      <c r="S23" s="9">
        <v>0</v>
      </c>
      <c r="T23" s="9">
        <v>0</v>
      </c>
      <c r="U23" s="9">
        <v>5</v>
      </c>
      <c r="V23" s="9"/>
      <c r="W23" s="9">
        <v>204</v>
      </c>
      <c r="X23" s="9">
        <v>0</v>
      </c>
      <c r="Y23" s="9">
        <v>206</v>
      </c>
      <c r="Z23" s="9">
        <v>0</v>
      </c>
      <c r="AA23" s="9">
        <v>0</v>
      </c>
      <c r="AB23" s="9">
        <v>0</v>
      </c>
      <c r="AC23" s="18">
        <f t="shared" si="0"/>
        <v>12457</v>
      </c>
      <c r="AD23" s="18">
        <f t="shared" si="1"/>
        <v>3357</v>
      </c>
      <c r="AE23" s="10">
        <v>15814</v>
      </c>
    </row>
    <row r="24" spans="1:31" x14ac:dyDescent="0.3">
      <c r="A24" s="8" t="s">
        <v>19</v>
      </c>
      <c r="B24" s="9">
        <v>2453</v>
      </c>
      <c r="C24" s="9">
        <v>0</v>
      </c>
      <c r="D24" s="9">
        <v>15622</v>
      </c>
      <c r="E24" s="9">
        <v>0</v>
      </c>
      <c r="F24" s="9">
        <v>2146</v>
      </c>
      <c r="G24" s="9">
        <v>0</v>
      </c>
      <c r="H24" s="9">
        <v>4580</v>
      </c>
      <c r="I24" s="9">
        <v>0</v>
      </c>
      <c r="J24" s="9">
        <v>0</v>
      </c>
      <c r="K24" s="9">
        <v>0</v>
      </c>
      <c r="L24" s="9">
        <v>0</v>
      </c>
      <c r="M24" s="9">
        <v>819498</v>
      </c>
      <c r="N24" s="9">
        <v>69</v>
      </c>
      <c r="O24" s="9">
        <v>0</v>
      </c>
      <c r="P24" s="9">
        <v>153</v>
      </c>
      <c r="Q24" s="9">
        <v>0</v>
      </c>
      <c r="R24" s="9">
        <v>132</v>
      </c>
      <c r="S24" s="9">
        <v>0</v>
      </c>
      <c r="T24" s="9">
        <v>0</v>
      </c>
      <c r="U24" s="9">
        <v>5183</v>
      </c>
      <c r="V24" s="9">
        <v>0</v>
      </c>
      <c r="W24" s="9">
        <v>72058</v>
      </c>
      <c r="X24" s="9">
        <v>147</v>
      </c>
      <c r="Y24" s="9">
        <v>39669</v>
      </c>
      <c r="Z24" s="9">
        <v>0</v>
      </c>
      <c r="AA24" s="9">
        <v>0</v>
      </c>
      <c r="AB24" s="9">
        <v>3</v>
      </c>
      <c r="AC24" s="18">
        <f t="shared" si="0"/>
        <v>961713</v>
      </c>
      <c r="AD24" s="18">
        <f t="shared" si="1"/>
        <v>107328</v>
      </c>
      <c r="AE24" s="10">
        <v>1069041</v>
      </c>
    </row>
    <row r="25" spans="1:31" x14ac:dyDescent="0.3">
      <c r="A25" s="8" t="s">
        <v>20</v>
      </c>
      <c r="B25" s="9">
        <v>639</v>
      </c>
      <c r="C25" s="9">
        <v>0</v>
      </c>
      <c r="D25" s="9">
        <v>180</v>
      </c>
      <c r="E25" s="9">
        <v>0</v>
      </c>
      <c r="F25" s="9">
        <v>0</v>
      </c>
      <c r="G25" s="9">
        <v>56</v>
      </c>
      <c r="H25" s="9">
        <v>0</v>
      </c>
      <c r="I25" s="9">
        <v>90</v>
      </c>
      <c r="J25" s="9">
        <v>68</v>
      </c>
      <c r="K25" s="9">
        <v>0</v>
      </c>
      <c r="L25" s="9">
        <v>0</v>
      </c>
      <c r="M25" s="9">
        <v>115</v>
      </c>
      <c r="N25" s="9">
        <v>82</v>
      </c>
      <c r="O25" s="9">
        <v>91</v>
      </c>
      <c r="P25" s="9">
        <v>0</v>
      </c>
      <c r="Q25" s="9"/>
      <c r="R25" s="9">
        <v>27</v>
      </c>
      <c r="S25" s="9">
        <v>0</v>
      </c>
      <c r="T25" s="9">
        <v>0</v>
      </c>
      <c r="U25" s="9">
        <v>0</v>
      </c>
      <c r="V25" s="9">
        <v>0</v>
      </c>
      <c r="W25" s="9">
        <v>840</v>
      </c>
      <c r="X25" s="9">
        <v>179</v>
      </c>
      <c r="Y25" s="9">
        <v>711</v>
      </c>
      <c r="Z25" s="9">
        <v>117</v>
      </c>
      <c r="AA25" s="9">
        <v>4</v>
      </c>
      <c r="AB25" s="9">
        <v>6</v>
      </c>
      <c r="AC25" s="18">
        <f t="shared" si="0"/>
        <v>3205</v>
      </c>
      <c r="AD25" s="18">
        <f t="shared" si="1"/>
        <v>10518</v>
      </c>
      <c r="AE25" s="10">
        <v>13723</v>
      </c>
    </row>
    <row r="26" spans="1:31" x14ac:dyDescent="0.3">
      <c r="A26" s="8" t="s">
        <v>21</v>
      </c>
      <c r="B26" s="9">
        <v>691</v>
      </c>
      <c r="C26" s="9">
        <v>15</v>
      </c>
      <c r="D26" s="9">
        <v>352</v>
      </c>
      <c r="E26" s="9">
        <v>1</v>
      </c>
      <c r="F26" s="9">
        <v>0</v>
      </c>
      <c r="G26" s="9">
        <v>1</v>
      </c>
      <c r="H26" s="9">
        <v>0</v>
      </c>
      <c r="I26" s="9">
        <v>110</v>
      </c>
      <c r="J26" s="9">
        <v>2</v>
      </c>
      <c r="K26" s="9">
        <v>0</v>
      </c>
      <c r="L26" s="9">
        <v>0</v>
      </c>
      <c r="M26" s="9">
        <v>1591</v>
      </c>
      <c r="N26" s="9">
        <v>7</v>
      </c>
      <c r="O26" s="9">
        <v>85</v>
      </c>
      <c r="P26" s="9">
        <v>8</v>
      </c>
      <c r="Q26" s="9"/>
      <c r="R26" s="9">
        <v>199</v>
      </c>
      <c r="S26" s="9">
        <v>0</v>
      </c>
      <c r="T26" s="9">
        <v>7</v>
      </c>
      <c r="U26" s="9">
        <v>5</v>
      </c>
      <c r="V26" s="9">
        <v>0</v>
      </c>
      <c r="W26" s="9">
        <v>1356</v>
      </c>
      <c r="X26" s="9">
        <v>375</v>
      </c>
      <c r="Y26" s="9">
        <v>944</v>
      </c>
      <c r="Z26" s="9">
        <v>211</v>
      </c>
      <c r="AA26" s="9">
        <v>31</v>
      </c>
      <c r="AB26" s="9">
        <v>0</v>
      </c>
      <c r="AC26" s="18">
        <f t="shared" si="0"/>
        <v>5991</v>
      </c>
      <c r="AD26" s="18">
        <f t="shared" si="1"/>
        <v>70057</v>
      </c>
      <c r="AE26" s="10">
        <v>76048</v>
      </c>
    </row>
    <row r="27" spans="1:31" x14ac:dyDescent="0.3">
      <c r="A27" s="8" t="s">
        <v>22</v>
      </c>
      <c r="B27" s="9">
        <v>903</v>
      </c>
      <c r="C27" s="9">
        <v>27</v>
      </c>
      <c r="D27" s="9">
        <v>14474</v>
      </c>
      <c r="E27" s="9">
        <v>0</v>
      </c>
      <c r="F27" s="9"/>
      <c r="G27" s="9">
        <v>0</v>
      </c>
      <c r="H27" s="9">
        <v>8</v>
      </c>
      <c r="I27" s="9"/>
      <c r="J27" s="9">
        <v>0</v>
      </c>
      <c r="K27" s="9">
        <v>0</v>
      </c>
      <c r="L27" s="9">
        <v>0</v>
      </c>
      <c r="M27" s="9">
        <v>5012</v>
      </c>
      <c r="N27" s="9">
        <v>0</v>
      </c>
      <c r="O27" s="9">
        <v>0</v>
      </c>
      <c r="P27" s="9">
        <v>42</v>
      </c>
      <c r="Q27" s="9"/>
      <c r="R27" s="9">
        <v>1</v>
      </c>
      <c r="S27" s="9"/>
      <c r="T27" s="9">
        <v>1</v>
      </c>
      <c r="U27" s="9">
        <v>0</v>
      </c>
      <c r="V27" s="9">
        <v>0</v>
      </c>
      <c r="W27" s="9">
        <v>2393</v>
      </c>
      <c r="X27" s="9">
        <v>256</v>
      </c>
      <c r="Y27" s="9">
        <v>2285</v>
      </c>
      <c r="Z27" s="9">
        <v>0</v>
      </c>
      <c r="AA27" s="9">
        <v>0</v>
      </c>
      <c r="AB27" s="9">
        <v>0</v>
      </c>
      <c r="AC27" s="18">
        <f t="shared" si="0"/>
        <v>25402</v>
      </c>
      <c r="AD27" s="18">
        <f t="shared" si="1"/>
        <v>1014</v>
      </c>
      <c r="AE27" s="10">
        <v>26416</v>
      </c>
    </row>
    <row r="28" spans="1:31" x14ac:dyDescent="0.3">
      <c r="A28" s="8" t="s">
        <v>23</v>
      </c>
      <c r="B28" s="9">
        <v>206</v>
      </c>
      <c r="C28" s="9">
        <v>1</v>
      </c>
      <c r="D28" s="9">
        <v>11932</v>
      </c>
      <c r="E28" s="9">
        <v>7</v>
      </c>
      <c r="F28" s="9"/>
      <c r="G28" s="9">
        <v>285</v>
      </c>
      <c r="H28" s="9">
        <v>2</v>
      </c>
      <c r="I28" s="9">
        <v>223</v>
      </c>
      <c r="J28" s="9">
        <v>1</v>
      </c>
      <c r="K28" s="9">
        <v>0</v>
      </c>
      <c r="L28" s="9">
        <v>0</v>
      </c>
      <c r="M28" s="9">
        <v>4714</v>
      </c>
      <c r="N28" s="9">
        <v>0</v>
      </c>
      <c r="O28" s="9">
        <v>112</v>
      </c>
      <c r="P28" s="9">
        <v>4</v>
      </c>
      <c r="Q28" s="9"/>
      <c r="R28" s="9">
        <v>620</v>
      </c>
      <c r="S28" s="9">
        <v>0</v>
      </c>
      <c r="T28" s="9">
        <v>0</v>
      </c>
      <c r="U28" s="9">
        <v>0</v>
      </c>
      <c r="V28" s="9">
        <v>0</v>
      </c>
      <c r="W28" s="9">
        <v>24869</v>
      </c>
      <c r="X28" s="9">
        <v>3513</v>
      </c>
      <c r="Y28" s="9">
        <v>48432</v>
      </c>
      <c r="Z28" s="9">
        <v>109</v>
      </c>
      <c r="AA28" s="9">
        <v>121</v>
      </c>
      <c r="AB28" s="9">
        <v>0</v>
      </c>
      <c r="AC28" s="18">
        <f t="shared" si="0"/>
        <v>95151</v>
      </c>
      <c r="AD28" s="18">
        <f t="shared" si="1"/>
        <v>90384</v>
      </c>
      <c r="AE28" s="10">
        <v>185535</v>
      </c>
    </row>
    <row r="29" spans="1:31" x14ac:dyDescent="0.3">
      <c r="A29" s="8" t="s">
        <v>24</v>
      </c>
      <c r="B29" s="9">
        <v>210</v>
      </c>
      <c r="C29" s="9">
        <v>24</v>
      </c>
      <c r="D29" s="9">
        <v>933</v>
      </c>
      <c r="E29" s="9">
        <v>0</v>
      </c>
      <c r="F29" s="9"/>
      <c r="G29" s="9">
        <v>0</v>
      </c>
      <c r="H29" s="9">
        <v>62</v>
      </c>
      <c r="I29" s="9"/>
      <c r="J29" s="9"/>
      <c r="K29" s="9">
        <v>0</v>
      </c>
      <c r="L29" s="9">
        <v>0</v>
      </c>
      <c r="M29" s="9">
        <v>12885</v>
      </c>
      <c r="N29" s="9">
        <v>0</v>
      </c>
      <c r="O29" s="9">
        <v>0</v>
      </c>
      <c r="P29" s="9">
        <v>9</v>
      </c>
      <c r="Q29" s="9"/>
      <c r="R29" s="9">
        <v>273</v>
      </c>
      <c r="S29" s="9"/>
      <c r="T29" s="9">
        <v>0</v>
      </c>
      <c r="U29" s="9">
        <v>0</v>
      </c>
      <c r="V29" s="9">
        <v>0</v>
      </c>
      <c r="W29" s="9">
        <v>3571</v>
      </c>
      <c r="X29" s="9">
        <v>192</v>
      </c>
      <c r="Y29" s="9">
        <v>3252</v>
      </c>
      <c r="Z29" s="9">
        <v>0</v>
      </c>
      <c r="AA29" s="9">
        <v>0</v>
      </c>
      <c r="AB29" s="9">
        <v>0</v>
      </c>
      <c r="AC29" s="18">
        <f t="shared" si="0"/>
        <v>21411</v>
      </c>
      <c r="AD29" s="18">
        <f t="shared" si="1"/>
        <v>617</v>
      </c>
      <c r="AE29" s="10">
        <v>22028</v>
      </c>
    </row>
    <row r="30" spans="1:31" x14ac:dyDescent="0.3">
      <c r="A30" s="8" t="s">
        <v>25</v>
      </c>
      <c r="B30" s="9">
        <v>2146</v>
      </c>
      <c r="C30" s="9">
        <v>6</v>
      </c>
      <c r="D30" s="9">
        <v>1412</v>
      </c>
      <c r="E30" s="9">
        <v>92</v>
      </c>
      <c r="F30" s="9">
        <v>0</v>
      </c>
      <c r="G30" s="9">
        <v>11</v>
      </c>
      <c r="H30" s="9">
        <v>0</v>
      </c>
      <c r="I30" s="9">
        <v>0</v>
      </c>
      <c r="J30" s="9">
        <v>9</v>
      </c>
      <c r="K30" s="9">
        <v>0</v>
      </c>
      <c r="L30" s="9">
        <v>0</v>
      </c>
      <c r="M30" s="9">
        <v>2445</v>
      </c>
      <c r="N30" s="9">
        <v>74</v>
      </c>
      <c r="O30" s="9">
        <v>3</v>
      </c>
      <c r="P30" s="9">
        <v>23</v>
      </c>
      <c r="Q30" s="9">
        <v>0</v>
      </c>
      <c r="R30" s="9">
        <v>4738</v>
      </c>
      <c r="S30" s="9">
        <v>0</v>
      </c>
      <c r="T30" s="9">
        <v>26</v>
      </c>
      <c r="U30" s="9">
        <v>16</v>
      </c>
      <c r="V30" s="9">
        <v>0</v>
      </c>
      <c r="W30" s="9">
        <v>4450</v>
      </c>
      <c r="X30" s="9">
        <v>609</v>
      </c>
      <c r="Y30" s="9">
        <v>32068</v>
      </c>
      <c r="Z30" s="9">
        <v>1</v>
      </c>
      <c r="AA30" s="9">
        <v>313</v>
      </c>
      <c r="AB30" s="9">
        <v>0</v>
      </c>
      <c r="AC30" s="18">
        <f t="shared" si="0"/>
        <v>48442</v>
      </c>
      <c r="AD30" s="18">
        <f t="shared" si="1"/>
        <v>19240</v>
      </c>
      <c r="AE30" s="10">
        <v>67682</v>
      </c>
    </row>
    <row r="31" spans="1:31" ht="15" thickBot="1" x14ac:dyDescent="0.35">
      <c r="A31" s="11" t="s">
        <v>26</v>
      </c>
      <c r="B31" s="12">
        <f t="shared" ref="B31:AD31" si="2">SUM(B8:B30)</f>
        <v>13172</v>
      </c>
      <c r="C31" s="12">
        <f t="shared" si="2"/>
        <v>728</v>
      </c>
      <c r="D31" s="12">
        <f t="shared" si="2"/>
        <v>51802</v>
      </c>
      <c r="E31" s="12">
        <f t="shared" si="2"/>
        <v>120</v>
      </c>
      <c r="F31" s="12">
        <f t="shared" si="2"/>
        <v>2284</v>
      </c>
      <c r="G31" s="12">
        <f t="shared" si="2"/>
        <v>365</v>
      </c>
      <c r="H31" s="12">
        <f t="shared" si="2"/>
        <v>4667</v>
      </c>
      <c r="I31" s="12">
        <f t="shared" si="2"/>
        <v>423</v>
      </c>
      <c r="J31" s="12">
        <f t="shared" si="2"/>
        <v>80</v>
      </c>
      <c r="K31" s="12">
        <f t="shared" si="2"/>
        <v>0</v>
      </c>
      <c r="L31" s="12">
        <f t="shared" si="2"/>
        <v>0</v>
      </c>
      <c r="M31" s="12">
        <f t="shared" si="2"/>
        <v>924612</v>
      </c>
      <c r="N31" s="12">
        <f t="shared" si="2"/>
        <v>248</v>
      </c>
      <c r="O31" s="12">
        <f t="shared" si="2"/>
        <v>301</v>
      </c>
      <c r="P31" s="12">
        <f t="shared" si="2"/>
        <v>313</v>
      </c>
      <c r="Q31" s="12">
        <f t="shared" si="2"/>
        <v>0</v>
      </c>
      <c r="R31" s="12">
        <f t="shared" si="2"/>
        <v>12554</v>
      </c>
      <c r="S31" s="12">
        <f t="shared" si="2"/>
        <v>12123</v>
      </c>
      <c r="T31" s="12">
        <f t="shared" si="2"/>
        <v>56</v>
      </c>
      <c r="U31" s="12">
        <f t="shared" si="2"/>
        <v>5209</v>
      </c>
      <c r="V31" s="12">
        <f t="shared" si="2"/>
        <v>2</v>
      </c>
      <c r="W31" s="12">
        <f t="shared" si="2"/>
        <v>148515</v>
      </c>
      <c r="X31" s="12">
        <f t="shared" si="2"/>
        <v>8142</v>
      </c>
      <c r="Y31" s="12">
        <f t="shared" si="2"/>
        <v>156339</v>
      </c>
      <c r="Z31" s="12">
        <f t="shared" si="2"/>
        <v>460</v>
      </c>
      <c r="AA31" s="12">
        <f t="shared" si="2"/>
        <v>490</v>
      </c>
      <c r="AB31" s="12">
        <f t="shared" si="2"/>
        <v>61</v>
      </c>
      <c r="AC31" s="12">
        <f t="shared" si="2"/>
        <v>1343066</v>
      </c>
      <c r="AD31" s="12">
        <f t="shared" si="2"/>
        <v>475273</v>
      </c>
      <c r="AE31" s="12">
        <v>1818339</v>
      </c>
    </row>
    <row r="32" spans="1:31" ht="15" thickTop="1" x14ac:dyDescent="0.3">
      <c r="A32" s="13" t="s">
        <v>27</v>
      </c>
      <c r="B32" s="13">
        <v>674</v>
      </c>
      <c r="C32" s="13">
        <v>0</v>
      </c>
      <c r="D32" s="13">
        <v>20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990</v>
      </c>
      <c r="N32" s="13">
        <v>0</v>
      </c>
      <c r="O32" s="13">
        <v>9</v>
      </c>
      <c r="P32" s="13">
        <v>0</v>
      </c>
      <c r="Q32" s="13">
        <v>3</v>
      </c>
      <c r="R32" s="13">
        <v>85</v>
      </c>
      <c r="S32" s="13">
        <v>0</v>
      </c>
      <c r="T32" s="13">
        <v>0</v>
      </c>
      <c r="U32" s="13">
        <v>0</v>
      </c>
      <c r="V32" s="13">
        <v>0</v>
      </c>
      <c r="W32" s="13">
        <v>13223</v>
      </c>
      <c r="X32" s="13">
        <v>42</v>
      </c>
      <c r="Y32" s="13">
        <v>7114</v>
      </c>
      <c r="Z32" s="13">
        <v>8</v>
      </c>
      <c r="AA32" s="13">
        <v>40</v>
      </c>
      <c r="AB32" s="13">
        <v>40</v>
      </c>
      <c r="AC32" s="18">
        <f t="shared" ref="AC32:AC60" si="3">SUM(B32:AB32)</f>
        <v>22248</v>
      </c>
      <c r="AD32" s="18">
        <f t="shared" ref="AD32:AD60" si="4">+AE32-AC32</f>
        <v>187722</v>
      </c>
      <c r="AE32" s="10">
        <v>209970</v>
      </c>
    </row>
    <row r="33" spans="1:31" x14ac:dyDescent="0.3">
      <c r="A33" s="13" t="s">
        <v>28</v>
      </c>
      <c r="B33" s="13">
        <v>0</v>
      </c>
      <c r="C33" s="13">
        <v>2</v>
      </c>
      <c r="D33" s="13">
        <v>36</v>
      </c>
      <c r="E33" s="13">
        <v>58</v>
      </c>
      <c r="F33" s="13">
        <v>0</v>
      </c>
      <c r="G33" s="13">
        <v>7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1391</v>
      </c>
      <c r="N33" s="13">
        <v>250</v>
      </c>
      <c r="O33" s="13">
        <v>0</v>
      </c>
      <c r="P33" s="13">
        <v>0</v>
      </c>
      <c r="Q33" s="13"/>
      <c r="R33" s="13">
        <v>942</v>
      </c>
      <c r="S33" s="13">
        <v>0</v>
      </c>
      <c r="T33" s="13">
        <v>0</v>
      </c>
      <c r="U33" s="13">
        <v>0</v>
      </c>
      <c r="V33" s="13">
        <v>0</v>
      </c>
      <c r="W33" s="13">
        <v>40</v>
      </c>
      <c r="X33" s="13">
        <v>1</v>
      </c>
      <c r="Y33" s="13">
        <v>196</v>
      </c>
      <c r="Z33" s="13">
        <v>0</v>
      </c>
      <c r="AA33" s="13">
        <v>0</v>
      </c>
      <c r="AB33" s="13">
        <v>0</v>
      </c>
      <c r="AC33" s="18">
        <f t="shared" si="3"/>
        <v>2923</v>
      </c>
      <c r="AD33" s="18">
        <f t="shared" si="4"/>
        <v>64</v>
      </c>
      <c r="AE33" s="10">
        <v>2987</v>
      </c>
    </row>
    <row r="34" spans="1:31" x14ac:dyDescent="0.3">
      <c r="A34" s="13" t="s">
        <v>29</v>
      </c>
      <c r="B34" s="13">
        <v>673</v>
      </c>
      <c r="C34" s="13">
        <v>2</v>
      </c>
      <c r="D34" s="13">
        <v>30</v>
      </c>
      <c r="E34" s="13">
        <v>41</v>
      </c>
      <c r="F34" s="13"/>
      <c r="G34" s="13">
        <v>0</v>
      </c>
      <c r="H34" s="13">
        <v>0</v>
      </c>
      <c r="I34" s="13">
        <v>5</v>
      </c>
      <c r="J34" s="13">
        <v>1</v>
      </c>
      <c r="K34" s="13">
        <v>0</v>
      </c>
      <c r="L34" s="13">
        <v>0</v>
      </c>
      <c r="M34" s="13">
        <v>140</v>
      </c>
      <c r="N34" s="13">
        <v>0</v>
      </c>
      <c r="O34" s="13">
        <v>0</v>
      </c>
      <c r="P34" s="13">
        <v>0</v>
      </c>
      <c r="Q34" s="13">
        <v>0</v>
      </c>
      <c r="R34" s="13">
        <v>13</v>
      </c>
      <c r="S34" s="13">
        <v>0</v>
      </c>
      <c r="T34" s="13">
        <v>0</v>
      </c>
      <c r="U34" s="13">
        <v>2</v>
      </c>
      <c r="V34" s="13">
        <v>0</v>
      </c>
      <c r="W34" s="13">
        <v>1684</v>
      </c>
      <c r="X34" s="13">
        <v>712</v>
      </c>
      <c r="Y34" s="13">
        <v>2204</v>
      </c>
      <c r="Z34" s="13">
        <v>0</v>
      </c>
      <c r="AA34" s="13">
        <v>3</v>
      </c>
      <c r="AB34" s="13">
        <v>0</v>
      </c>
      <c r="AC34" s="18">
        <f t="shared" si="3"/>
        <v>5510</v>
      </c>
      <c r="AD34" s="18">
        <f t="shared" si="4"/>
        <v>39260</v>
      </c>
      <c r="AE34" s="10">
        <v>44770</v>
      </c>
    </row>
    <row r="35" spans="1:31" x14ac:dyDescent="0.3">
      <c r="A35" s="13" t="s">
        <v>30</v>
      </c>
      <c r="B35" s="13">
        <v>6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45</v>
      </c>
      <c r="L35" s="13">
        <v>0</v>
      </c>
      <c r="M35" s="13">
        <v>17</v>
      </c>
      <c r="N35" s="13">
        <v>1</v>
      </c>
      <c r="O35" s="13">
        <v>0</v>
      </c>
      <c r="P35" s="13">
        <v>0</v>
      </c>
      <c r="Q35" s="13"/>
      <c r="R35" s="13">
        <v>3</v>
      </c>
      <c r="S35" s="13">
        <v>0</v>
      </c>
      <c r="T35" s="13">
        <v>0</v>
      </c>
      <c r="U35" s="13">
        <v>0</v>
      </c>
      <c r="V35" s="13">
        <v>0</v>
      </c>
      <c r="W35" s="13">
        <v>8</v>
      </c>
      <c r="X35" s="13">
        <v>0</v>
      </c>
      <c r="Y35" s="13">
        <v>37</v>
      </c>
      <c r="Z35" s="13">
        <v>0</v>
      </c>
      <c r="AA35" s="13">
        <v>0</v>
      </c>
      <c r="AB35" s="13">
        <v>0</v>
      </c>
      <c r="AC35" s="18">
        <f t="shared" si="3"/>
        <v>117</v>
      </c>
      <c r="AD35" s="18">
        <f t="shared" si="4"/>
        <v>785</v>
      </c>
      <c r="AE35" s="10">
        <v>902</v>
      </c>
    </row>
    <row r="36" spans="1:31" x14ac:dyDescent="0.3">
      <c r="A36" s="13" t="s">
        <v>31</v>
      </c>
      <c r="B36" s="13">
        <v>63</v>
      </c>
      <c r="C36" s="13">
        <v>1</v>
      </c>
      <c r="D36" s="13">
        <v>173</v>
      </c>
      <c r="E36" s="13">
        <v>0</v>
      </c>
      <c r="F36" s="13">
        <v>0</v>
      </c>
      <c r="G36" s="13">
        <v>648</v>
      </c>
      <c r="H36" s="13">
        <v>22</v>
      </c>
      <c r="I36" s="13">
        <v>0</v>
      </c>
      <c r="J36" s="13">
        <v>0</v>
      </c>
      <c r="K36" s="13">
        <v>237</v>
      </c>
      <c r="L36" s="13">
        <v>0</v>
      </c>
      <c r="M36" s="13">
        <v>173</v>
      </c>
      <c r="N36" s="13">
        <v>569</v>
      </c>
      <c r="O36" s="13">
        <v>0</v>
      </c>
      <c r="P36" s="13">
        <v>0</v>
      </c>
      <c r="Q36" s="13">
        <v>0</v>
      </c>
      <c r="R36" s="13">
        <v>596</v>
      </c>
      <c r="S36" s="13">
        <v>0</v>
      </c>
      <c r="T36" s="13">
        <v>2</v>
      </c>
      <c r="U36" s="13">
        <v>2</v>
      </c>
      <c r="V36" s="13">
        <v>0</v>
      </c>
      <c r="W36" s="13">
        <v>184</v>
      </c>
      <c r="X36" s="13">
        <v>230</v>
      </c>
      <c r="Y36" s="13">
        <v>161</v>
      </c>
      <c r="Z36" s="13">
        <v>1</v>
      </c>
      <c r="AA36" s="13">
        <v>0</v>
      </c>
      <c r="AB36" s="13">
        <v>0</v>
      </c>
      <c r="AC36" s="18">
        <f t="shared" si="3"/>
        <v>3062</v>
      </c>
      <c r="AD36" s="18">
        <f t="shared" si="4"/>
        <v>1743</v>
      </c>
      <c r="AE36" s="10">
        <v>4805</v>
      </c>
    </row>
    <row r="37" spans="1:31" x14ac:dyDescent="0.3">
      <c r="A37" s="13" t="s">
        <v>32</v>
      </c>
      <c r="B37" s="13">
        <v>0</v>
      </c>
      <c r="C37" s="13">
        <v>0</v>
      </c>
      <c r="D37" s="13">
        <v>4</v>
      </c>
      <c r="E37" s="13">
        <v>0</v>
      </c>
      <c r="F37" s="13"/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101</v>
      </c>
      <c r="N37" s="13">
        <v>35</v>
      </c>
      <c r="O37" s="13">
        <v>0</v>
      </c>
      <c r="P37" s="13">
        <v>0</v>
      </c>
      <c r="Q37" s="13"/>
      <c r="R37" s="13">
        <v>302</v>
      </c>
      <c r="S37" s="13">
        <v>0</v>
      </c>
      <c r="T37" s="13">
        <v>0</v>
      </c>
      <c r="U37" s="13">
        <v>0</v>
      </c>
      <c r="V37" s="13">
        <v>0</v>
      </c>
      <c r="W37" s="13">
        <v>373</v>
      </c>
      <c r="X37" s="13">
        <v>14</v>
      </c>
      <c r="Y37" s="13">
        <v>460</v>
      </c>
      <c r="Z37" s="13">
        <v>0</v>
      </c>
      <c r="AA37" s="13">
        <v>144</v>
      </c>
      <c r="AB37" s="13">
        <v>0</v>
      </c>
      <c r="AC37" s="18">
        <f t="shared" si="3"/>
        <v>1433</v>
      </c>
      <c r="AD37" s="18">
        <f t="shared" si="4"/>
        <v>5245</v>
      </c>
      <c r="AE37" s="10">
        <v>6678</v>
      </c>
    </row>
    <row r="38" spans="1:31" x14ac:dyDescent="0.3">
      <c r="A38" s="13" t="s">
        <v>33</v>
      </c>
      <c r="B38" s="13">
        <v>98</v>
      </c>
      <c r="C38" s="13">
        <v>1</v>
      </c>
      <c r="D38" s="13">
        <v>32</v>
      </c>
      <c r="E38" s="13">
        <v>0</v>
      </c>
      <c r="F38" s="13"/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185</v>
      </c>
      <c r="N38" s="13">
        <v>0</v>
      </c>
      <c r="O38" s="13">
        <v>0</v>
      </c>
      <c r="P38" s="13">
        <v>0</v>
      </c>
      <c r="Q38" s="13">
        <v>0</v>
      </c>
      <c r="R38" s="13">
        <v>117</v>
      </c>
      <c r="S38" s="13">
        <v>0</v>
      </c>
      <c r="T38" s="13">
        <v>0</v>
      </c>
      <c r="U38" s="13">
        <v>0</v>
      </c>
      <c r="V38" s="13">
        <v>0</v>
      </c>
      <c r="W38" s="13">
        <v>1786</v>
      </c>
      <c r="X38" s="13">
        <v>185</v>
      </c>
      <c r="Y38" s="13">
        <v>8090</v>
      </c>
      <c r="Z38" s="13">
        <v>0</v>
      </c>
      <c r="AA38" s="13">
        <v>0</v>
      </c>
      <c r="AB38" s="13">
        <v>14</v>
      </c>
      <c r="AC38" s="18">
        <f t="shared" si="3"/>
        <v>10508</v>
      </c>
      <c r="AD38" s="18">
        <f t="shared" si="4"/>
        <v>36985</v>
      </c>
      <c r="AE38" s="10">
        <v>47493</v>
      </c>
    </row>
    <row r="39" spans="1:31" x14ac:dyDescent="0.3">
      <c r="A39" s="13" t="s">
        <v>34</v>
      </c>
      <c r="B39" s="13">
        <v>53</v>
      </c>
      <c r="C39" s="13">
        <v>4</v>
      </c>
      <c r="D39" s="13">
        <v>262</v>
      </c>
      <c r="E39" s="13">
        <v>0</v>
      </c>
      <c r="F39" s="13"/>
      <c r="G39" s="13">
        <v>3</v>
      </c>
      <c r="H39" s="13">
        <v>1</v>
      </c>
      <c r="I39" s="13">
        <v>0</v>
      </c>
      <c r="J39" s="13">
        <v>0</v>
      </c>
      <c r="K39" s="13">
        <v>0</v>
      </c>
      <c r="L39" s="13">
        <v>0</v>
      </c>
      <c r="M39" s="13">
        <v>398</v>
      </c>
      <c r="N39" s="13">
        <v>3317</v>
      </c>
      <c r="O39" s="13">
        <v>0</v>
      </c>
      <c r="P39" s="13">
        <v>0</v>
      </c>
      <c r="Q39" s="13">
        <v>0</v>
      </c>
      <c r="R39" s="13">
        <v>10</v>
      </c>
      <c r="S39" s="13">
        <v>0</v>
      </c>
      <c r="T39" s="13">
        <v>0</v>
      </c>
      <c r="U39" s="13">
        <v>0</v>
      </c>
      <c r="V39" s="13">
        <v>0</v>
      </c>
      <c r="W39" s="13">
        <v>29</v>
      </c>
      <c r="X39" s="13">
        <v>1</v>
      </c>
      <c r="Y39" s="13">
        <v>1712</v>
      </c>
      <c r="Z39" s="13">
        <v>0</v>
      </c>
      <c r="AA39" s="13">
        <v>0</v>
      </c>
      <c r="AB39" s="13">
        <v>0</v>
      </c>
      <c r="AC39" s="18">
        <f t="shared" si="3"/>
        <v>5790</v>
      </c>
      <c r="AD39" s="18">
        <f t="shared" si="4"/>
        <v>6096</v>
      </c>
      <c r="AE39" s="10">
        <v>11886</v>
      </c>
    </row>
    <row r="40" spans="1:31" x14ac:dyDescent="0.3">
      <c r="A40" s="13" t="s">
        <v>35</v>
      </c>
      <c r="B40" s="13">
        <v>0</v>
      </c>
      <c r="C40" s="13">
        <v>2</v>
      </c>
      <c r="D40" s="13">
        <v>5</v>
      </c>
      <c r="E40" s="13">
        <v>0</v>
      </c>
      <c r="F40" s="13"/>
      <c r="G40" s="13">
        <v>0</v>
      </c>
      <c r="H40" s="13">
        <v>0</v>
      </c>
      <c r="I40" s="13">
        <v>0</v>
      </c>
      <c r="J40" s="13">
        <v>0</v>
      </c>
      <c r="K40" s="13"/>
      <c r="L40" s="13"/>
      <c r="M40" s="13">
        <v>13</v>
      </c>
      <c r="N40" s="13">
        <v>0</v>
      </c>
      <c r="O40" s="13">
        <v>0</v>
      </c>
      <c r="P40" s="13">
        <v>0</v>
      </c>
      <c r="Q40" s="13"/>
      <c r="R40" s="13">
        <v>26</v>
      </c>
      <c r="S40" s="13"/>
      <c r="T40" s="13"/>
      <c r="U40" s="13">
        <v>0</v>
      </c>
      <c r="V40" s="13">
        <v>0</v>
      </c>
      <c r="W40" s="13">
        <v>92</v>
      </c>
      <c r="X40" s="13">
        <v>15</v>
      </c>
      <c r="Y40" s="13">
        <v>29</v>
      </c>
      <c r="Z40" s="13"/>
      <c r="AA40" s="13">
        <v>2</v>
      </c>
      <c r="AB40" s="13">
        <v>0</v>
      </c>
      <c r="AC40" s="18">
        <f t="shared" si="3"/>
        <v>184</v>
      </c>
      <c r="AD40" s="18">
        <f t="shared" si="4"/>
        <v>106</v>
      </c>
      <c r="AE40" s="10">
        <v>290</v>
      </c>
    </row>
    <row r="41" spans="1:31" x14ac:dyDescent="0.3">
      <c r="A41" s="13" t="s">
        <v>36</v>
      </c>
      <c r="B41" s="13">
        <v>0</v>
      </c>
      <c r="C41" s="13">
        <v>0</v>
      </c>
      <c r="D41" s="13">
        <v>0</v>
      </c>
      <c r="E41" s="13">
        <v>0</v>
      </c>
      <c r="F41" s="13"/>
      <c r="G41" s="13">
        <v>0</v>
      </c>
      <c r="H41" s="13">
        <v>0</v>
      </c>
      <c r="I41" s="13"/>
      <c r="J41" s="13">
        <v>0</v>
      </c>
      <c r="K41" s="13">
        <v>0</v>
      </c>
      <c r="L41" s="13">
        <v>0</v>
      </c>
      <c r="M41" s="13">
        <v>18</v>
      </c>
      <c r="N41" s="13">
        <v>11</v>
      </c>
      <c r="O41" s="13">
        <v>0</v>
      </c>
      <c r="P41" s="13">
        <v>0</v>
      </c>
      <c r="Q41" s="13"/>
      <c r="R41" s="13">
        <v>294</v>
      </c>
      <c r="S41" s="13"/>
      <c r="T41" s="13"/>
      <c r="U41" s="13">
        <v>0</v>
      </c>
      <c r="V41" s="13"/>
      <c r="W41" s="13">
        <v>1</v>
      </c>
      <c r="X41" s="13">
        <v>0</v>
      </c>
      <c r="Y41" s="13">
        <v>25</v>
      </c>
      <c r="Z41" s="13">
        <v>0</v>
      </c>
      <c r="AA41" s="13">
        <v>0</v>
      </c>
      <c r="AB41" s="13">
        <v>0</v>
      </c>
      <c r="AC41" s="18">
        <f t="shared" si="3"/>
        <v>349</v>
      </c>
      <c r="AD41" s="18">
        <f t="shared" si="4"/>
        <v>14</v>
      </c>
      <c r="AE41" s="10">
        <v>363</v>
      </c>
    </row>
    <row r="42" spans="1:31" x14ac:dyDescent="0.3">
      <c r="A42" s="13" t="s">
        <v>37</v>
      </c>
      <c r="B42" s="13">
        <v>3</v>
      </c>
      <c r="C42" s="13">
        <v>0</v>
      </c>
      <c r="D42" s="13">
        <v>6871</v>
      </c>
      <c r="E42" s="13">
        <v>0</v>
      </c>
      <c r="F42" s="13"/>
      <c r="G42" s="13">
        <v>0</v>
      </c>
      <c r="H42" s="13">
        <v>0</v>
      </c>
      <c r="I42" s="13">
        <v>0</v>
      </c>
      <c r="J42" s="13">
        <v>0</v>
      </c>
      <c r="K42" s="13">
        <v>24</v>
      </c>
      <c r="L42" s="13"/>
      <c r="M42" s="13">
        <v>1541</v>
      </c>
      <c r="N42" s="13">
        <v>30866</v>
      </c>
      <c r="O42" s="13">
        <v>24</v>
      </c>
      <c r="P42" s="13">
        <v>70</v>
      </c>
      <c r="Q42" s="13"/>
      <c r="R42" s="13">
        <v>17489</v>
      </c>
      <c r="S42" s="13">
        <v>0</v>
      </c>
      <c r="T42" s="13">
        <v>0</v>
      </c>
      <c r="U42" s="13">
        <v>0</v>
      </c>
      <c r="V42" s="13">
        <v>0</v>
      </c>
      <c r="W42" s="13">
        <v>3145</v>
      </c>
      <c r="X42" s="13">
        <v>0</v>
      </c>
      <c r="Y42" s="13">
        <v>26437</v>
      </c>
      <c r="Z42" s="13">
        <v>0</v>
      </c>
      <c r="AA42" s="13">
        <v>3</v>
      </c>
      <c r="AB42" s="13">
        <v>0</v>
      </c>
      <c r="AC42" s="18">
        <f t="shared" si="3"/>
        <v>86473</v>
      </c>
      <c r="AD42" s="18">
        <f t="shared" si="4"/>
        <v>54623</v>
      </c>
      <c r="AE42" s="10">
        <v>141096</v>
      </c>
    </row>
    <row r="43" spans="1:31" x14ac:dyDescent="0.3">
      <c r="A43" s="13" t="s">
        <v>38</v>
      </c>
      <c r="B43" s="13">
        <v>86</v>
      </c>
      <c r="C43" s="13">
        <v>5</v>
      </c>
      <c r="D43" s="13">
        <v>2</v>
      </c>
      <c r="E43" s="13">
        <v>0</v>
      </c>
      <c r="F43" s="13">
        <v>22</v>
      </c>
      <c r="G43" s="13">
        <v>0</v>
      </c>
      <c r="H43" s="13">
        <v>21</v>
      </c>
      <c r="I43" s="13">
        <v>16</v>
      </c>
      <c r="J43" s="13">
        <v>4</v>
      </c>
      <c r="K43" s="13">
        <v>0</v>
      </c>
      <c r="L43" s="13">
        <v>0</v>
      </c>
      <c r="M43" s="13">
        <v>860</v>
      </c>
      <c r="N43" s="13">
        <v>22</v>
      </c>
      <c r="O43" s="13">
        <v>22</v>
      </c>
      <c r="P43" s="13">
        <v>0</v>
      </c>
      <c r="Q43" s="13">
        <v>0</v>
      </c>
      <c r="R43" s="13">
        <v>423</v>
      </c>
      <c r="S43" s="13">
        <v>0</v>
      </c>
      <c r="T43" s="13">
        <v>22</v>
      </c>
      <c r="U43" s="13">
        <v>0</v>
      </c>
      <c r="V43" s="13">
        <v>0</v>
      </c>
      <c r="W43" s="13">
        <v>2201</v>
      </c>
      <c r="X43" s="13">
        <v>222</v>
      </c>
      <c r="Y43" s="13">
        <v>4059</v>
      </c>
      <c r="Z43" s="13">
        <v>16</v>
      </c>
      <c r="AA43" s="13">
        <v>27</v>
      </c>
      <c r="AB43" s="13">
        <v>1</v>
      </c>
      <c r="AC43" s="18">
        <f t="shared" si="3"/>
        <v>8031</v>
      </c>
      <c r="AD43" s="18">
        <f t="shared" si="4"/>
        <v>66119</v>
      </c>
      <c r="AE43" s="10">
        <v>74150</v>
      </c>
    </row>
    <row r="44" spans="1:31" x14ac:dyDescent="0.3">
      <c r="A44" s="13" t="s">
        <v>39</v>
      </c>
      <c r="B44" s="13">
        <v>28</v>
      </c>
      <c r="C44" s="13">
        <v>2</v>
      </c>
      <c r="D44" s="13">
        <v>0</v>
      </c>
      <c r="E44" s="13">
        <v>0</v>
      </c>
      <c r="F44" s="13"/>
      <c r="G44" s="13">
        <v>0</v>
      </c>
      <c r="H44" s="13">
        <v>0</v>
      </c>
      <c r="I44" s="13">
        <v>167</v>
      </c>
      <c r="J44" s="13">
        <v>0</v>
      </c>
      <c r="K44" s="13">
        <v>45</v>
      </c>
      <c r="L44" s="13">
        <v>0</v>
      </c>
      <c r="M44" s="13">
        <v>347</v>
      </c>
      <c r="N44" s="13">
        <v>86</v>
      </c>
      <c r="O44" s="13">
        <v>126</v>
      </c>
      <c r="P44" s="13">
        <v>15</v>
      </c>
      <c r="Q44" s="13">
        <v>0</v>
      </c>
      <c r="R44" s="13">
        <v>295</v>
      </c>
      <c r="S44" s="13">
        <v>0</v>
      </c>
      <c r="T44" s="13">
        <v>0</v>
      </c>
      <c r="U44" s="13">
        <v>0</v>
      </c>
      <c r="V44" s="13">
        <v>0</v>
      </c>
      <c r="W44" s="13">
        <v>3040</v>
      </c>
      <c r="X44" s="13">
        <v>50</v>
      </c>
      <c r="Y44" s="13">
        <v>10967</v>
      </c>
      <c r="Z44" s="13">
        <v>56</v>
      </c>
      <c r="AA44" s="13">
        <v>0</v>
      </c>
      <c r="AB44" s="13">
        <v>1</v>
      </c>
      <c r="AC44" s="18">
        <f t="shared" si="3"/>
        <v>15225</v>
      </c>
      <c r="AD44" s="18">
        <f t="shared" si="4"/>
        <v>13863</v>
      </c>
      <c r="AE44" s="10">
        <v>29088</v>
      </c>
    </row>
    <row r="45" spans="1:31" x14ac:dyDescent="0.3">
      <c r="A45" s="13" t="s">
        <v>40</v>
      </c>
      <c r="B45" s="13">
        <v>12</v>
      </c>
      <c r="C45" s="13">
        <v>4</v>
      </c>
      <c r="D45" s="13">
        <v>42</v>
      </c>
      <c r="E45" s="13">
        <v>0</v>
      </c>
      <c r="F45" s="13"/>
      <c r="G45" s="13">
        <v>0</v>
      </c>
      <c r="H45" s="13">
        <v>0</v>
      </c>
      <c r="I45" s="13">
        <v>28</v>
      </c>
      <c r="J45" s="13">
        <v>0</v>
      </c>
      <c r="K45" s="13">
        <v>0</v>
      </c>
      <c r="L45" s="13">
        <v>0</v>
      </c>
      <c r="M45" s="13">
        <v>344</v>
      </c>
      <c r="N45" s="13">
        <v>0</v>
      </c>
      <c r="O45" s="13">
        <v>0</v>
      </c>
      <c r="P45" s="13">
        <v>0</v>
      </c>
      <c r="Q45" s="13">
        <v>0</v>
      </c>
      <c r="R45" s="13">
        <v>92</v>
      </c>
      <c r="S45" s="13">
        <v>0</v>
      </c>
      <c r="T45" s="13">
        <v>0</v>
      </c>
      <c r="U45" s="13">
        <v>0</v>
      </c>
      <c r="V45" s="13">
        <v>0</v>
      </c>
      <c r="W45" s="13">
        <v>1068</v>
      </c>
      <c r="X45" s="13">
        <v>34</v>
      </c>
      <c r="Y45" s="13">
        <v>2135</v>
      </c>
      <c r="Z45" s="13">
        <v>0</v>
      </c>
      <c r="AA45" s="13">
        <v>0</v>
      </c>
      <c r="AB45" s="13">
        <v>0</v>
      </c>
      <c r="AC45" s="18">
        <f t="shared" si="3"/>
        <v>3759</v>
      </c>
      <c r="AD45" s="18">
        <f t="shared" si="4"/>
        <v>69213</v>
      </c>
      <c r="AE45" s="10">
        <v>72972</v>
      </c>
    </row>
    <row r="46" spans="1:31" x14ac:dyDescent="0.3">
      <c r="A46" s="13" t="s">
        <v>41</v>
      </c>
      <c r="B46" s="13">
        <v>782</v>
      </c>
      <c r="C46" s="13">
        <v>1559</v>
      </c>
      <c r="D46" s="13">
        <v>2524</v>
      </c>
      <c r="E46" s="13">
        <v>0</v>
      </c>
      <c r="F46" s="13">
        <v>0</v>
      </c>
      <c r="G46" s="13">
        <v>0</v>
      </c>
      <c r="H46" s="13">
        <v>0</v>
      </c>
      <c r="I46" s="13"/>
      <c r="J46" s="13">
        <v>22</v>
      </c>
      <c r="K46" s="13">
        <v>0</v>
      </c>
      <c r="L46" s="13"/>
      <c r="M46" s="13">
        <v>47621</v>
      </c>
      <c r="N46" s="13">
        <v>2</v>
      </c>
      <c r="O46" s="13">
        <v>28</v>
      </c>
      <c r="P46" s="13">
        <v>0</v>
      </c>
      <c r="Q46" s="13"/>
      <c r="R46" s="13">
        <v>70646</v>
      </c>
      <c r="S46" s="13">
        <v>0</v>
      </c>
      <c r="T46" s="13">
        <v>0</v>
      </c>
      <c r="U46" s="13">
        <v>0</v>
      </c>
      <c r="V46" s="13">
        <v>0</v>
      </c>
      <c r="W46" s="13">
        <v>2184</v>
      </c>
      <c r="X46" s="13">
        <v>12026</v>
      </c>
      <c r="Y46" s="13">
        <v>51309</v>
      </c>
      <c r="Z46" s="13">
        <v>0</v>
      </c>
      <c r="AA46" s="13">
        <v>0</v>
      </c>
      <c r="AB46" s="13">
        <v>1</v>
      </c>
      <c r="AC46" s="18">
        <f t="shared" si="3"/>
        <v>188704</v>
      </c>
      <c r="AD46" s="18">
        <f t="shared" si="4"/>
        <v>8794</v>
      </c>
      <c r="AE46" s="10">
        <v>197498</v>
      </c>
    </row>
    <row r="47" spans="1:31" x14ac:dyDescent="0.3">
      <c r="A47" s="13" t="s">
        <v>42</v>
      </c>
      <c r="B47" s="13">
        <v>18</v>
      </c>
      <c r="C47" s="13">
        <v>0</v>
      </c>
      <c r="D47" s="13">
        <v>0</v>
      </c>
      <c r="E47" s="13">
        <v>0</v>
      </c>
      <c r="F47" s="13"/>
      <c r="G47" s="13">
        <v>19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5187</v>
      </c>
      <c r="N47" s="13">
        <v>2388</v>
      </c>
      <c r="O47" s="13">
        <v>0</v>
      </c>
      <c r="P47" s="13">
        <v>0</v>
      </c>
      <c r="Q47" s="13"/>
      <c r="R47" s="13">
        <v>1011</v>
      </c>
      <c r="S47" s="13">
        <v>0</v>
      </c>
      <c r="T47" s="13">
        <v>0</v>
      </c>
      <c r="U47" s="13">
        <v>0</v>
      </c>
      <c r="V47" s="13">
        <v>0</v>
      </c>
      <c r="W47" s="13">
        <v>827</v>
      </c>
      <c r="X47" s="13">
        <v>54</v>
      </c>
      <c r="Y47" s="13">
        <v>1350</v>
      </c>
      <c r="Z47" s="13">
        <v>2</v>
      </c>
      <c r="AA47" s="13">
        <v>0</v>
      </c>
      <c r="AB47" s="13">
        <v>0</v>
      </c>
      <c r="AC47" s="18">
        <f t="shared" si="3"/>
        <v>10856</v>
      </c>
      <c r="AD47" s="18">
        <f t="shared" si="4"/>
        <v>559</v>
      </c>
      <c r="AE47" s="10">
        <v>11415</v>
      </c>
    </row>
    <row r="48" spans="1:31" x14ac:dyDescent="0.3">
      <c r="A48" s="13" t="s">
        <v>43</v>
      </c>
      <c r="B48" s="13">
        <v>9</v>
      </c>
      <c r="C48" s="13">
        <v>0</v>
      </c>
      <c r="D48" s="13">
        <v>3</v>
      </c>
      <c r="E48" s="13">
        <v>0</v>
      </c>
      <c r="F48" s="13"/>
      <c r="G48" s="13">
        <v>0</v>
      </c>
      <c r="H48" s="13">
        <v>0</v>
      </c>
      <c r="I48" s="13">
        <v>0</v>
      </c>
      <c r="J48" s="13">
        <v>1</v>
      </c>
      <c r="K48" s="13">
        <v>0</v>
      </c>
      <c r="L48" s="13">
        <v>0</v>
      </c>
      <c r="M48" s="13">
        <v>1480</v>
      </c>
      <c r="N48" s="13">
        <v>0</v>
      </c>
      <c r="O48" s="13">
        <v>0</v>
      </c>
      <c r="P48" s="13">
        <v>15</v>
      </c>
      <c r="Q48" s="13"/>
      <c r="R48" s="13">
        <v>20</v>
      </c>
      <c r="S48" s="13">
        <v>0</v>
      </c>
      <c r="T48" s="13">
        <v>2</v>
      </c>
      <c r="U48" s="13">
        <v>0</v>
      </c>
      <c r="V48" s="13">
        <v>0</v>
      </c>
      <c r="W48" s="13">
        <v>324</v>
      </c>
      <c r="X48" s="13">
        <v>20</v>
      </c>
      <c r="Y48" s="13">
        <v>401</v>
      </c>
      <c r="Z48" s="13">
        <v>11</v>
      </c>
      <c r="AA48" s="13">
        <v>0</v>
      </c>
      <c r="AB48" s="13">
        <v>0</v>
      </c>
      <c r="AC48" s="18">
        <f t="shared" si="3"/>
        <v>2286</v>
      </c>
      <c r="AD48" s="18">
        <f t="shared" si="4"/>
        <v>77438</v>
      </c>
      <c r="AE48" s="10">
        <v>79724</v>
      </c>
    </row>
    <row r="49" spans="1:31" x14ac:dyDescent="0.3">
      <c r="A49" s="13" t="s">
        <v>44</v>
      </c>
      <c r="B49" s="13">
        <v>1</v>
      </c>
      <c r="C49" s="13">
        <v>0</v>
      </c>
      <c r="D49" s="13">
        <v>49</v>
      </c>
      <c r="E49" s="13">
        <v>3</v>
      </c>
      <c r="F49" s="13"/>
      <c r="G49" s="13">
        <v>0</v>
      </c>
      <c r="H49" s="13">
        <v>1</v>
      </c>
      <c r="I49" s="13">
        <v>0</v>
      </c>
      <c r="J49" s="13">
        <v>0</v>
      </c>
      <c r="K49" s="13">
        <v>0</v>
      </c>
      <c r="L49" s="13"/>
      <c r="M49" s="13">
        <v>58</v>
      </c>
      <c r="N49" s="13">
        <v>0</v>
      </c>
      <c r="O49" s="13">
        <v>0</v>
      </c>
      <c r="P49" s="13">
        <v>0</v>
      </c>
      <c r="Q49" s="13">
        <v>0</v>
      </c>
      <c r="R49" s="13">
        <v>11</v>
      </c>
      <c r="S49" s="13">
        <v>0</v>
      </c>
      <c r="T49" s="13">
        <v>0</v>
      </c>
      <c r="U49" s="13">
        <v>0</v>
      </c>
      <c r="V49" s="13">
        <v>0</v>
      </c>
      <c r="W49" s="13">
        <v>24</v>
      </c>
      <c r="X49" s="13">
        <v>0</v>
      </c>
      <c r="Y49" s="13">
        <v>510</v>
      </c>
      <c r="Z49" s="13">
        <v>0</v>
      </c>
      <c r="AA49" s="13">
        <v>0</v>
      </c>
      <c r="AB49" s="13">
        <v>0</v>
      </c>
      <c r="AC49" s="18">
        <f t="shared" si="3"/>
        <v>657</v>
      </c>
      <c r="AD49" s="18">
        <f t="shared" si="4"/>
        <v>784</v>
      </c>
      <c r="AE49" s="10">
        <v>1441</v>
      </c>
    </row>
    <row r="50" spans="1:31" x14ac:dyDescent="0.3">
      <c r="A50" s="13" t="s">
        <v>45</v>
      </c>
      <c r="B50" s="13">
        <v>239</v>
      </c>
      <c r="C50" s="13">
        <v>76</v>
      </c>
      <c r="D50" s="13">
        <v>218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4073</v>
      </c>
      <c r="N50" s="13">
        <v>195</v>
      </c>
      <c r="O50" s="13">
        <v>0</v>
      </c>
      <c r="P50" s="13">
        <v>0</v>
      </c>
      <c r="Q50" s="13">
        <v>0</v>
      </c>
      <c r="R50" s="13">
        <v>431</v>
      </c>
      <c r="S50" s="13">
        <v>0</v>
      </c>
      <c r="T50" s="13">
        <v>0</v>
      </c>
      <c r="U50" s="13">
        <v>0</v>
      </c>
      <c r="V50" s="13">
        <v>0</v>
      </c>
      <c r="W50" s="13">
        <v>10327</v>
      </c>
      <c r="X50" s="13">
        <v>70</v>
      </c>
      <c r="Y50" s="13">
        <v>29194</v>
      </c>
      <c r="Z50" s="13">
        <v>4</v>
      </c>
      <c r="AA50" s="13">
        <v>0</v>
      </c>
      <c r="AB50" s="13">
        <v>18</v>
      </c>
      <c r="AC50" s="18">
        <f t="shared" si="3"/>
        <v>44845</v>
      </c>
      <c r="AD50" s="18">
        <f t="shared" si="4"/>
        <v>72424</v>
      </c>
      <c r="AE50" s="10">
        <v>117269</v>
      </c>
    </row>
    <row r="51" spans="1:31" x14ac:dyDescent="0.3">
      <c r="A51" s="13" t="s">
        <v>46</v>
      </c>
      <c r="B51" s="13">
        <v>3</v>
      </c>
      <c r="C51" s="13">
        <v>0</v>
      </c>
      <c r="D51" s="13">
        <v>3</v>
      </c>
      <c r="E51" s="13">
        <v>0</v>
      </c>
      <c r="F51" s="9"/>
      <c r="G51" s="13">
        <v>20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4730</v>
      </c>
      <c r="N51" s="13">
        <v>538</v>
      </c>
      <c r="O51" s="13">
        <v>0</v>
      </c>
      <c r="P51" s="13">
        <v>0</v>
      </c>
      <c r="Q51" s="13"/>
      <c r="R51" s="13">
        <v>5508</v>
      </c>
      <c r="S51" s="13">
        <v>0</v>
      </c>
      <c r="T51" s="13">
        <v>0</v>
      </c>
      <c r="U51" s="13">
        <v>0</v>
      </c>
      <c r="V51" s="13">
        <v>0</v>
      </c>
      <c r="W51" s="13">
        <v>587</v>
      </c>
      <c r="X51" s="13">
        <v>1</v>
      </c>
      <c r="Y51" s="13">
        <v>1366</v>
      </c>
      <c r="Z51" s="13">
        <v>2</v>
      </c>
      <c r="AA51" s="13">
        <v>0</v>
      </c>
      <c r="AB51" s="13">
        <v>0</v>
      </c>
      <c r="AC51" s="18">
        <f t="shared" si="3"/>
        <v>12758</v>
      </c>
      <c r="AD51" s="18">
        <f t="shared" si="4"/>
        <v>1333</v>
      </c>
      <c r="AE51" s="10">
        <v>14091</v>
      </c>
    </row>
    <row r="52" spans="1:31" x14ac:dyDescent="0.3">
      <c r="A52" s="13" t="s">
        <v>47</v>
      </c>
      <c r="B52" s="13">
        <v>0</v>
      </c>
      <c r="C52" s="13">
        <v>0</v>
      </c>
      <c r="D52" s="13">
        <v>0</v>
      </c>
      <c r="E52" s="13">
        <v>0</v>
      </c>
      <c r="F52" s="13"/>
      <c r="G52" s="13"/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1</v>
      </c>
      <c r="N52" s="13"/>
      <c r="O52" s="13">
        <v>0</v>
      </c>
      <c r="P52" s="13">
        <v>0</v>
      </c>
      <c r="Q52" s="13"/>
      <c r="R52" s="13">
        <v>1</v>
      </c>
      <c r="S52" s="13">
        <v>0</v>
      </c>
      <c r="T52" s="13"/>
      <c r="U52" s="13">
        <v>0</v>
      </c>
      <c r="V52" s="13">
        <v>0</v>
      </c>
      <c r="W52" s="13">
        <v>2</v>
      </c>
      <c r="X52" s="13">
        <v>0</v>
      </c>
      <c r="Y52" s="13">
        <v>9</v>
      </c>
      <c r="Z52" s="13">
        <v>0</v>
      </c>
      <c r="AA52" s="13">
        <v>0</v>
      </c>
      <c r="AB52" s="13">
        <v>0</v>
      </c>
      <c r="AC52" s="18">
        <f t="shared" si="3"/>
        <v>13</v>
      </c>
      <c r="AD52" s="18">
        <f t="shared" si="4"/>
        <v>0</v>
      </c>
      <c r="AE52" s="10">
        <v>13</v>
      </c>
    </row>
    <row r="53" spans="1:31" x14ac:dyDescent="0.3">
      <c r="A53" s="13" t="s">
        <v>48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8">
        <f t="shared" si="3"/>
        <v>0</v>
      </c>
      <c r="AD53" s="18">
        <f t="shared" si="4"/>
        <v>0</v>
      </c>
      <c r="AE53" s="10"/>
    </row>
    <row r="54" spans="1:31" x14ac:dyDescent="0.3">
      <c r="A54" s="13" t="s">
        <v>49</v>
      </c>
      <c r="B54" s="13">
        <v>0</v>
      </c>
      <c r="C54" s="13">
        <v>0</v>
      </c>
      <c r="D54" s="13">
        <v>25712</v>
      </c>
      <c r="E54" s="13">
        <v>0</v>
      </c>
      <c r="F54" s="13"/>
      <c r="G54" s="13">
        <v>17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1994</v>
      </c>
      <c r="N54" s="13">
        <v>54</v>
      </c>
      <c r="O54" s="13">
        <v>0</v>
      </c>
      <c r="P54" s="13">
        <v>0</v>
      </c>
      <c r="Q54" s="13"/>
      <c r="R54" s="13">
        <v>762</v>
      </c>
      <c r="S54" s="13"/>
      <c r="T54" s="13">
        <v>0</v>
      </c>
      <c r="U54" s="13">
        <v>0</v>
      </c>
      <c r="V54" s="13">
        <v>0</v>
      </c>
      <c r="W54" s="13">
        <v>13740</v>
      </c>
      <c r="X54" s="13">
        <v>28</v>
      </c>
      <c r="Y54" s="13">
        <v>15512</v>
      </c>
      <c r="Z54" s="13">
        <v>0</v>
      </c>
      <c r="AA54" s="13">
        <v>0</v>
      </c>
      <c r="AB54" s="13">
        <v>0</v>
      </c>
      <c r="AC54" s="18">
        <f t="shared" si="3"/>
        <v>57819</v>
      </c>
      <c r="AD54" s="18">
        <f t="shared" si="4"/>
        <v>5584</v>
      </c>
      <c r="AE54" s="10">
        <v>63403</v>
      </c>
    </row>
    <row r="55" spans="1:31" x14ac:dyDescent="0.3">
      <c r="A55" s="13" t="s">
        <v>50</v>
      </c>
      <c r="B55" s="13">
        <v>10</v>
      </c>
      <c r="C55" s="13">
        <v>0</v>
      </c>
      <c r="D55" s="13">
        <v>11</v>
      </c>
      <c r="E55" s="13">
        <v>0</v>
      </c>
      <c r="F55" s="13"/>
      <c r="G55" s="13">
        <v>0</v>
      </c>
      <c r="H55" s="13"/>
      <c r="I55" s="13">
        <v>0</v>
      </c>
      <c r="J55" s="13">
        <v>0</v>
      </c>
      <c r="K55" s="13">
        <v>0</v>
      </c>
      <c r="L55" s="13"/>
      <c r="M55" s="13">
        <v>1161</v>
      </c>
      <c r="N55" s="13">
        <v>0</v>
      </c>
      <c r="O55" s="13">
        <v>0</v>
      </c>
      <c r="P55" s="13">
        <v>0</v>
      </c>
      <c r="Q55" s="13"/>
      <c r="R55" s="13">
        <v>414</v>
      </c>
      <c r="S55" s="13">
        <v>0</v>
      </c>
      <c r="T55" s="13">
        <v>0</v>
      </c>
      <c r="U55" s="13">
        <v>0</v>
      </c>
      <c r="V55" s="13">
        <v>0</v>
      </c>
      <c r="W55" s="13">
        <v>938</v>
      </c>
      <c r="X55" s="13">
        <v>5</v>
      </c>
      <c r="Y55" s="13">
        <v>3623</v>
      </c>
      <c r="Z55" s="13">
        <v>0</v>
      </c>
      <c r="AA55" s="13">
        <v>0</v>
      </c>
      <c r="AB55" s="13">
        <v>6</v>
      </c>
      <c r="AC55" s="18">
        <f t="shared" si="3"/>
        <v>6168</v>
      </c>
      <c r="AD55" s="18">
        <f t="shared" si="4"/>
        <v>154604</v>
      </c>
      <c r="AE55" s="10">
        <v>160772</v>
      </c>
    </row>
    <row r="56" spans="1:31" x14ac:dyDescent="0.3">
      <c r="A56" s="13" t="s">
        <v>51</v>
      </c>
      <c r="B56" s="13">
        <v>22</v>
      </c>
      <c r="C56" s="13">
        <v>0</v>
      </c>
      <c r="D56" s="13">
        <v>152</v>
      </c>
      <c r="E56" s="13">
        <v>69</v>
      </c>
      <c r="F56" s="13"/>
      <c r="G56" s="13"/>
      <c r="H56" s="13">
        <v>0</v>
      </c>
      <c r="I56" s="13"/>
      <c r="J56" s="13"/>
      <c r="K56" s="13">
        <v>0</v>
      </c>
      <c r="L56" s="13"/>
      <c r="M56" s="13">
        <v>1570</v>
      </c>
      <c r="N56" s="13">
        <v>0</v>
      </c>
      <c r="O56" s="13">
        <v>0</v>
      </c>
      <c r="P56" s="13"/>
      <c r="Q56" s="13"/>
      <c r="R56" s="13">
        <v>1977</v>
      </c>
      <c r="S56" s="13"/>
      <c r="T56" s="13"/>
      <c r="U56" s="13"/>
      <c r="V56" s="13">
        <v>0</v>
      </c>
      <c r="W56" s="13">
        <v>602</v>
      </c>
      <c r="X56" s="13">
        <v>0</v>
      </c>
      <c r="Y56" s="13">
        <v>4812</v>
      </c>
      <c r="Z56" s="13"/>
      <c r="AA56" s="13">
        <v>0</v>
      </c>
      <c r="AB56" s="13">
        <v>1433</v>
      </c>
      <c r="AC56" s="18">
        <f t="shared" si="3"/>
        <v>10637</v>
      </c>
      <c r="AD56" s="18">
        <f t="shared" si="4"/>
        <v>393028</v>
      </c>
      <c r="AE56" s="10">
        <v>403665</v>
      </c>
    </row>
    <row r="57" spans="1:31" x14ac:dyDescent="0.3">
      <c r="A57" s="13" t="s">
        <v>52</v>
      </c>
      <c r="B57" s="13">
        <v>22</v>
      </c>
      <c r="C57" s="13">
        <v>1</v>
      </c>
      <c r="D57" s="13">
        <v>32</v>
      </c>
      <c r="E57" s="13">
        <v>0</v>
      </c>
      <c r="F57" s="13"/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31</v>
      </c>
      <c r="N57" s="13">
        <v>0</v>
      </c>
      <c r="O57" s="13">
        <v>0</v>
      </c>
      <c r="P57" s="13">
        <v>0</v>
      </c>
      <c r="Q57" s="13"/>
      <c r="R57" s="13">
        <v>2</v>
      </c>
      <c r="S57" s="13">
        <v>0</v>
      </c>
      <c r="T57" s="13">
        <v>0</v>
      </c>
      <c r="U57" s="13">
        <v>0</v>
      </c>
      <c r="V57" s="13">
        <v>0</v>
      </c>
      <c r="W57" s="13">
        <v>792</v>
      </c>
      <c r="X57" s="13">
        <v>4</v>
      </c>
      <c r="Y57" s="13">
        <v>1178</v>
      </c>
      <c r="Z57" s="13">
        <v>0</v>
      </c>
      <c r="AA57" s="13">
        <v>0</v>
      </c>
      <c r="AB57" s="13">
        <v>0</v>
      </c>
      <c r="AC57" s="18">
        <f t="shared" si="3"/>
        <v>2062</v>
      </c>
      <c r="AD57" s="18">
        <f t="shared" si="4"/>
        <v>3207</v>
      </c>
      <c r="AE57" s="10">
        <v>5269</v>
      </c>
    </row>
    <row r="58" spans="1:31" x14ac:dyDescent="0.3">
      <c r="A58" s="13" t="s">
        <v>53</v>
      </c>
      <c r="B58" s="13">
        <v>414</v>
      </c>
      <c r="C58" s="13">
        <v>1</v>
      </c>
      <c r="D58" s="13">
        <v>1</v>
      </c>
      <c r="E58" s="13">
        <v>0</v>
      </c>
      <c r="F58" s="13"/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52</v>
      </c>
      <c r="M58" s="13">
        <v>1683</v>
      </c>
      <c r="N58" s="13">
        <v>148</v>
      </c>
      <c r="O58" s="13">
        <v>1</v>
      </c>
      <c r="P58" s="13">
        <v>160</v>
      </c>
      <c r="Q58" s="13"/>
      <c r="R58" s="13">
        <v>910</v>
      </c>
      <c r="S58" s="13">
        <v>0</v>
      </c>
      <c r="T58" s="13">
        <v>0</v>
      </c>
      <c r="U58" s="13">
        <v>19</v>
      </c>
      <c r="V58" s="13">
        <v>0</v>
      </c>
      <c r="W58" s="13">
        <v>1088</v>
      </c>
      <c r="X58" s="13">
        <v>56</v>
      </c>
      <c r="Y58" s="13">
        <v>796</v>
      </c>
      <c r="Z58" s="13">
        <v>64</v>
      </c>
      <c r="AA58" s="13">
        <v>23</v>
      </c>
      <c r="AB58" s="13">
        <v>43</v>
      </c>
      <c r="AC58" s="18">
        <f t="shared" si="3"/>
        <v>5459</v>
      </c>
      <c r="AD58" s="18">
        <f t="shared" si="4"/>
        <v>141319</v>
      </c>
      <c r="AE58" s="10">
        <v>146778</v>
      </c>
    </row>
    <row r="59" spans="1:31" x14ac:dyDescent="0.3">
      <c r="A59" s="13" t="s">
        <v>54</v>
      </c>
      <c r="B59" s="13">
        <v>20</v>
      </c>
      <c r="C59" s="13">
        <v>0</v>
      </c>
      <c r="D59" s="13">
        <v>0</v>
      </c>
      <c r="E59" s="13">
        <v>0</v>
      </c>
      <c r="F59" s="13">
        <v>13</v>
      </c>
      <c r="G59" s="13">
        <v>7</v>
      </c>
      <c r="H59" s="13">
        <v>0</v>
      </c>
      <c r="I59" s="13">
        <v>0</v>
      </c>
      <c r="J59" s="13">
        <v>25</v>
      </c>
      <c r="K59" s="13">
        <v>0</v>
      </c>
      <c r="L59" s="13">
        <v>0</v>
      </c>
      <c r="M59" s="13">
        <v>519</v>
      </c>
      <c r="N59" s="13">
        <v>72</v>
      </c>
      <c r="O59" s="13">
        <v>0</v>
      </c>
      <c r="P59" s="13">
        <v>0</v>
      </c>
      <c r="Q59" s="13">
        <v>0</v>
      </c>
      <c r="R59" s="13">
        <v>26463</v>
      </c>
      <c r="S59" s="13">
        <v>0</v>
      </c>
      <c r="T59" s="13">
        <v>0</v>
      </c>
      <c r="U59" s="13">
        <v>0</v>
      </c>
      <c r="V59" s="13">
        <v>0</v>
      </c>
      <c r="W59" s="13">
        <v>6442</v>
      </c>
      <c r="X59" s="13">
        <v>46</v>
      </c>
      <c r="Y59" s="13">
        <v>4472</v>
      </c>
      <c r="Z59" s="13">
        <v>0</v>
      </c>
      <c r="AA59" s="13">
        <v>0</v>
      </c>
      <c r="AB59" s="13">
        <v>0</v>
      </c>
      <c r="AC59" s="18">
        <f t="shared" si="3"/>
        <v>38079</v>
      </c>
      <c r="AD59" s="18">
        <f t="shared" si="4"/>
        <v>43850</v>
      </c>
      <c r="AE59" s="10">
        <v>81929</v>
      </c>
    </row>
    <row r="60" spans="1:31" x14ac:dyDescent="0.3">
      <c r="A60" s="13" t="s">
        <v>55</v>
      </c>
      <c r="B60" s="13">
        <v>808</v>
      </c>
      <c r="C60" s="13">
        <v>209</v>
      </c>
      <c r="D60" s="13">
        <v>4069</v>
      </c>
      <c r="E60" s="13">
        <v>242</v>
      </c>
      <c r="F60" s="13">
        <v>0</v>
      </c>
      <c r="G60" s="13">
        <v>132</v>
      </c>
      <c r="H60" s="13">
        <v>0</v>
      </c>
      <c r="I60" s="13">
        <v>45</v>
      </c>
      <c r="J60" s="13">
        <v>0</v>
      </c>
      <c r="K60" s="13">
        <v>322</v>
      </c>
      <c r="L60" s="13">
        <v>0</v>
      </c>
      <c r="M60" s="13">
        <v>17034</v>
      </c>
      <c r="N60" s="13">
        <v>218</v>
      </c>
      <c r="O60" s="13">
        <v>0</v>
      </c>
      <c r="P60" s="13">
        <v>1</v>
      </c>
      <c r="Q60" s="13">
        <v>1</v>
      </c>
      <c r="R60" s="13">
        <v>5104</v>
      </c>
      <c r="S60" s="13">
        <v>2</v>
      </c>
      <c r="T60" s="13">
        <v>23</v>
      </c>
      <c r="U60" s="13">
        <v>0</v>
      </c>
      <c r="V60" s="13">
        <v>0</v>
      </c>
      <c r="W60" s="13">
        <v>2161</v>
      </c>
      <c r="X60" s="13">
        <v>296</v>
      </c>
      <c r="Y60" s="13">
        <v>15141</v>
      </c>
      <c r="Z60" s="13">
        <v>51</v>
      </c>
      <c r="AA60" s="13">
        <v>0</v>
      </c>
      <c r="AB60" s="13">
        <v>117</v>
      </c>
      <c r="AC60" s="18">
        <f t="shared" si="3"/>
        <v>45976</v>
      </c>
      <c r="AD60" s="18">
        <f t="shared" si="4"/>
        <v>64470</v>
      </c>
      <c r="AE60" s="10">
        <v>110446</v>
      </c>
    </row>
    <row r="61" spans="1:31" ht="15" thickBot="1" x14ac:dyDescent="0.35">
      <c r="A61" s="11" t="s">
        <v>56</v>
      </c>
      <c r="B61" s="12">
        <f t="shared" ref="B61:AE61" si="5">SUM(B32:B60)</f>
        <v>4044</v>
      </c>
      <c r="C61" s="12">
        <f t="shared" si="5"/>
        <v>1869</v>
      </c>
      <c r="D61" s="12">
        <f t="shared" si="5"/>
        <v>40251</v>
      </c>
      <c r="E61" s="12">
        <f t="shared" si="5"/>
        <v>413</v>
      </c>
      <c r="F61" s="12">
        <f t="shared" si="5"/>
        <v>35</v>
      </c>
      <c r="G61" s="12">
        <f t="shared" si="5"/>
        <v>853</v>
      </c>
      <c r="H61" s="12">
        <f t="shared" si="5"/>
        <v>45</v>
      </c>
      <c r="I61" s="12">
        <f t="shared" si="5"/>
        <v>261</v>
      </c>
      <c r="J61" s="12">
        <f t="shared" si="5"/>
        <v>53</v>
      </c>
      <c r="K61" s="12">
        <f t="shared" si="5"/>
        <v>673</v>
      </c>
      <c r="L61" s="12">
        <f t="shared" si="5"/>
        <v>52</v>
      </c>
      <c r="M61" s="12">
        <f t="shared" si="5"/>
        <v>93660</v>
      </c>
      <c r="N61" s="12">
        <f t="shared" si="5"/>
        <v>38772</v>
      </c>
      <c r="O61" s="12">
        <f t="shared" si="5"/>
        <v>210</v>
      </c>
      <c r="P61" s="12">
        <f t="shared" si="5"/>
        <v>261</v>
      </c>
      <c r="Q61" s="12">
        <f t="shared" si="5"/>
        <v>4</v>
      </c>
      <c r="R61" s="12">
        <f t="shared" si="5"/>
        <v>133947</v>
      </c>
      <c r="S61" s="12">
        <f t="shared" si="5"/>
        <v>2</v>
      </c>
      <c r="T61" s="12">
        <f t="shared" si="5"/>
        <v>49</v>
      </c>
      <c r="U61" s="12">
        <f t="shared" si="5"/>
        <v>23</v>
      </c>
      <c r="V61" s="12">
        <f t="shared" si="5"/>
        <v>0</v>
      </c>
      <c r="W61" s="12">
        <f t="shared" si="5"/>
        <v>66912</v>
      </c>
      <c r="X61" s="12">
        <f t="shared" si="5"/>
        <v>14112</v>
      </c>
      <c r="Y61" s="12">
        <f t="shared" si="5"/>
        <v>193299</v>
      </c>
      <c r="Z61" s="12">
        <f t="shared" si="5"/>
        <v>215</v>
      </c>
      <c r="AA61" s="12">
        <f t="shared" si="5"/>
        <v>242</v>
      </c>
      <c r="AB61" s="12">
        <f t="shared" si="5"/>
        <v>1674</v>
      </c>
      <c r="AC61" s="12">
        <f t="shared" si="5"/>
        <v>591931</v>
      </c>
      <c r="AD61" s="12">
        <f t="shared" si="5"/>
        <v>1449232</v>
      </c>
      <c r="AE61" s="12">
        <f t="shared" si="5"/>
        <v>2041163</v>
      </c>
    </row>
    <row r="62" spans="1:31" ht="15.6" thickTop="1" thickBot="1" x14ac:dyDescent="0.35">
      <c r="A62" s="11" t="s">
        <v>57</v>
      </c>
      <c r="B62" s="12">
        <f t="shared" ref="B62:AE62" si="6">+B61+B31</f>
        <v>17216</v>
      </c>
      <c r="C62" s="12">
        <f t="shared" si="6"/>
        <v>2597</v>
      </c>
      <c r="D62" s="12">
        <f t="shared" si="6"/>
        <v>92053</v>
      </c>
      <c r="E62" s="12">
        <f t="shared" si="6"/>
        <v>533</v>
      </c>
      <c r="F62" s="12">
        <f t="shared" si="6"/>
        <v>2319</v>
      </c>
      <c r="G62" s="12">
        <f t="shared" si="6"/>
        <v>1218</v>
      </c>
      <c r="H62" s="12">
        <f t="shared" si="6"/>
        <v>4712</v>
      </c>
      <c r="I62" s="12">
        <f t="shared" si="6"/>
        <v>684</v>
      </c>
      <c r="J62" s="12">
        <f t="shared" si="6"/>
        <v>133</v>
      </c>
      <c r="K62" s="12">
        <f t="shared" si="6"/>
        <v>673</v>
      </c>
      <c r="L62" s="12">
        <f t="shared" si="6"/>
        <v>52</v>
      </c>
      <c r="M62" s="12">
        <f t="shared" si="6"/>
        <v>1018272</v>
      </c>
      <c r="N62" s="12">
        <f t="shared" si="6"/>
        <v>39020</v>
      </c>
      <c r="O62" s="12">
        <f t="shared" si="6"/>
        <v>511</v>
      </c>
      <c r="P62" s="12">
        <f t="shared" si="6"/>
        <v>574</v>
      </c>
      <c r="Q62" s="12">
        <f t="shared" si="6"/>
        <v>4</v>
      </c>
      <c r="R62" s="12">
        <f t="shared" si="6"/>
        <v>146501</v>
      </c>
      <c r="S62" s="12">
        <f t="shared" si="6"/>
        <v>12125</v>
      </c>
      <c r="T62" s="12">
        <f t="shared" si="6"/>
        <v>105</v>
      </c>
      <c r="U62" s="12">
        <f t="shared" si="6"/>
        <v>5232</v>
      </c>
      <c r="V62" s="12">
        <f t="shared" si="6"/>
        <v>2</v>
      </c>
      <c r="W62" s="12">
        <f t="shared" si="6"/>
        <v>215427</v>
      </c>
      <c r="X62" s="12">
        <f t="shared" si="6"/>
        <v>22254</v>
      </c>
      <c r="Y62" s="12">
        <f t="shared" si="6"/>
        <v>349638</v>
      </c>
      <c r="Z62" s="12">
        <f t="shared" si="6"/>
        <v>675</v>
      </c>
      <c r="AA62" s="12">
        <f t="shared" si="6"/>
        <v>732</v>
      </c>
      <c r="AB62" s="12">
        <f t="shared" si="6"/>
        <v>1735</v>
      </c>
      <c r="AC62" s="12">
        <f t="shared" si="6"/>
        <v>1934997</v>
      </c>
      <c r="AD62" s="12">
        <f t="shared" si="6"/>
        <v>1924505</v>
      </c>
      <c r="AE62" s="12">
        <f t="shared" si="6"/>
        <v>3859502</v>
      </c>
    </row>
    <row r="63" spans="1:31" ht="15" thickTop="1" x14ac:dyDescent="0.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</row>
    <row r="64" spans="1:31" x14ac:dyDescent="0.3">
      <c r="A64" s="3" t="s">
        <v>91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4"/>
      <c r="AD64" s="4"/>
      <c r="AE64" s="4"/>
    </row>
  </sheetData>
  <printOptions horizontalCentered="1"/>
  <pageMargins left="0" right="0" top="0.39370078740157483" bottom="0.39370078740157483" header="0" footer="0"/>
  <pageSetup paperSize="9" scale="55" orientation="landscape" horizontalDpi="1200" verticalDpi="1200" r:id="rId1"/>
  <headerFooter>
    <oddHeader>&amp;R&amp;G</oddHeader>
    <oddFooter>&amp;CFuente: Dpto de Aduanas e II.EE, procesados por FEPEX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7A8CE-E8F3-4C43-B57C-63E02D216C05}">
  <sheetPr>
    <pageSetUpPr fitToPage="1"/>
  </sheetPr>
  <dimension ref="A3:AF64"/>
  <sheetViews>
    <sheetView workbookViewId="0">
      <selection activeCell="F4" sqref="F4"/>
    </sheetView>
  </sheetViews>
  <sheetFormatPr baseColWidth="10" defaultRowHeight="14.4" x14ac:dyDescent="0.3"/>
  <cols>
    <col min="1" max="1" width="21.6640625" customWidth="1"/>
    <col min="2" max="2" width="9.109375" bestFit="1" customWidth="1"/>
    <col min="3" max="4" width="7.5546875" bestFit="1" customWidth="1"/>
    <col min="5" max="5" width="7.77734375" bestFit="1" customWidth="1"/>
    <col min="6" max="6" width="6.44140625" bestFit="1" customWidth="1"/>
    <col min="7" max="7" width="7.21875" bestFit="1" customWidth="1"/>
    <col min="8" max="8" width="7.5546875" bestFit="1" customWidth="1"/>
    <col min="9" max="9" width="10" bestFit="1" customWidth="1"/>
    <col min="10" max="10" width="8.88671875" bestFit="1" customWidth="1"/>
    <col min="11" max="11" width="7.109375" bestFit="1" customWidth="1"/>
    <col min="12" max="12" width="7.5546875" bestFit="1" customWidth="1"/>
    <col min="13" max="13" width="9.109375" bestFit="1" customWidth="1"/>
    <col min="14" max="14" width="6.5546875" bestFit="1" customWidth="1"/>
    <col min="15" max="15" width="7.5546875" bestFit="1" customWidth="1"/>
    <col min="16" max="16" width="6.88671875" bestFit="1" customWidth="1"/>
    <col min="17" max="17" width="7.44140625" bestFit="1" customWidth="1"/>
    <col min="18" max="18" width="7.5546875" bestFit="1" customWidth="1"/>
    <col min="19" max="19" width="7.21875" bestFit="1" customWidth="1"/>
    <col min="20" max="21" width="7.6640625" bestFit="1" customWidth="1"/>
    <col min="22" max="22" width="5.88671875" bestFit="1" customWidth="1"/>
    <col min="23" max="24" width="7.5546875" bestFit="1" customWidth="1"/>
    <col min="25" max="25" width="8.109375" bestFit="1" customWidth="1"/>
    <col min="26" max="26" width="7.77734375" bestFit="1" customWidth="1"/>
    <col min="27" max="27" width="8.44140625" bestFit="1" customWidth="1"/>
    <col min="28" max="28" width="7.5546875" bestFit="1" customWidth="1"/>
    <col min="29" max="29" width="9.109375" style="19" bestFit="1" customWidth="1"/>
    <col min="30" max="30" width="9.6640625" style="19" customWidth="1"/>
    <col min="31" max="31" width="12" style="19" customWidth="1"/>
  </cols>
  <sheetData>
    <row r="3" spans="1:32" ht="18" x14ac:dyDescent="0.35">
      <c r="A3" s="1" t="s">
        <v>88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16"/>
      <c r="AD3" s="16"/>
      <c r="AE3" s="16"/>
    </row>
    <row r="4" spans="1:32" ht="18" x14ac:dyDescent="0.35">
      <c r="A4" s="1" t="s">
        <v>89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4"/>
      <c r="AD4" s="4"/>
      <c r="AE4" s="4"/>
    </row>
    <row r="5" spans="1:32" ht="18" x14ac:dyDescent="0.35">
      <c r="A5" s="5" t="s">
        <v>92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17"/>
      <c r="AD5" s="17"/>
      <c r="AE5" s="17"/>
    </row>
    <row r="6" spans="1:32" ht="18" x14ac:dyDescent="0.3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17"/>
      <c r="AD6" s="17"/>
      <c r="AE6" s="17"/>
    </row>
    <row r="7" spans="1:32" ht="15" thickBot="1" x14ac:dyDescent="0.35">
      <c r="A7" s="7"/>
      <c r="B7" s="7" t="s">
        <v>61</v>
      </c>
      <c r="C7" s="7" t="s">
        <v>62</v>
      </c>
      <c r="D7" s="7" t="s">
        <v>63</v>
      </c>
      <c r="E7" s="7" t="s">
        <v>64</v>
      </c>
      <c r="F7" s="7" t="s">
        <v>65</v>
      </c>
      <c r="G7" s="7" t="s">
        <v>66</v>
      </c>
      <c r="H7" s="7" t="s">
        <v>67</v>
      </c>
      <c r="I7" s="7" t="s">
        <v>68</v>
      </c>
      <c r="J7" s="7" t="s">
        <v>69</v>
      </c>
      <c r="K7" s="7" t="s">
        <v>70</v>
      </c>
      <c r="L7" s="7" t="s">
        <v>71</v>
      </c>
      <c r="M7" s="7" t="s">
        <v>72</v>
      </c>
      <c r="N7" s="7" t="s">
        <v>73</v>
      </c>
      <c r="O7" s="7" t="s">
        <v>74</v>
      </c>
      <c r="P7" s="7" t="s">
        <v>75</v>
      </c>
      <c r="Q7" s="7" t="s">
        <v>76</v>
      </c>
      <c r="R7" s="7" t="s">
        <v>77</v>
      </c>
      <c r="S7" s="7" t="s">
        <v>78</v>
      </c>
      <c r="T7" s="7" t="s">
        <v>79</v>
      </c>
      <c r="U7" s="7" t="s">
        <v>80</v>
      </c>
      <c r="V7" s="7" t="s">
        <v>81</v>
      </c>
      <c r="W7" s="7" t="s">
        <v>82</v>
      </c>
      <c r="X7" s="7" t="s">
        <v>83</v>
      </c>
      <c r="Y7" s="7" t="s">
        <v>84</v>
      </c>
      <c r="Z7" s="7" t="s">
        <v>85</v>
      </c>
      <c r="AA7" s="7" t="s">
        <v>86</v>
      </c>
      <c r="AB7" s="7" t="s">
        <v>87</v>
      </c>
      <c r="AC7" s="7" t="s">
        <v>59</v>
      </c>
      <c r="AD7" s="7" t="s">
        <v>60</v>
      </c>
      <c r="AE7" s="7" t="s">
        <v>2</v>
      </c>
    </row>
    <row r="8" spans="1:32" ht="15" thickTop="1" x14ac:dyDescent="0.3">
      <c r="A8" s="8" t="s">
        <v>3</v>
      </c>
      <c r="B8" s="9">
        <v>240</v>
      </c>
      <c r="C8" s="9">
        <v>0</v>
      </c>
      <c r="D8" s="9">
        <v>0</v>
      </c>
      <c r="E8" s="9">
        <v>0</v>
      </c>
      <c r="F8" s="9"/>
      <c r="G8" s="9">
        <v>0</v>
      </c>
      <c r="H8" s="9">
        <v>0</v>
      </c>
      <c r="I8" s="9">
        <v>0</v>
      </c>
      <c r="J8" s="9"/>
      <c r="K8" s="9"/>
      <c r="L8" s="9"/>
      <c r="M8" s="9">
        <v>4</v>
      </c>
      <c r="N8" s="9">
        <v>0</v>
      </c>
      <c r="O8" s="9">
        <v>0</v>
      </c>
      <c r="P8" s="9">
        <v>0</v>
      </c>
      <c r="Q8" s="9"/>
      <c r="R8" s="9">
        <v>111</v>
      </c>
      <c r="S8" s="9"/>
      <c r="T8" s="9"/>
      <c r="U8" s="9">
        <v>0</v>
      </c>
      <c r="V8" s="9">
        <v>0</v>
      </c>
      <c r="W8" s="9">
        <v>80</v>
      </c>
      <c r="X8" s="9">
        <v>0</v>
      </c>
      <c r="Y8" s="9">
        <v>5</v>
      </c>
      <c r="Z8" s="9">
        <v>0</v>
      </c>
      <c r="AA8" s="9"/>
      <c r="AB8" s="9">
        <v>0</v>
      </c>
      <c r="AC8" s="18">
        <f>SUM(B8:AB8)</f>
        <v>440</v>
      </c>
      <c r="AD8" s="18">
        <f>+AE8-AC8</f>
        <v>4</v>
      </c>
      <c r="AE8" s="10">
        <v>444</v>
      </c>
      <c r="AF8" s="15"/>
    </row>
    <row r="9" spans="1:32" x14ac:dyDescent="0.3">
      <c r="A9" s="8" t="s">
        <v>4</v>
      </c>
      <c r="B9" s="9">
        <v>529</v>
      </c>
      <c r="C9" s="9">
        <v>0</v>
      </c>
      <c r="D9" s="9">
        <v>637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1006</v>
      </c>
      <c r="N9" s="9">
        <v>0</v>
      </c>
      <c r="O9" s="9">
        <v>0</v>
      </c>
      <c r="P9" s="9">
        <v>3</v>
      </c>
      <c r="Q9" s="9"/>
      <c r="R9" s="9">
        <v>366</v>
      </c>
      <c r="S9" s="9">
        <v>0</v>
      </c>
      <c r="T9" s="9">
        <v>0</v>
      </c>
      <c r="U9" s="9">
        <v>0</v>
      </c>
      <c r="V9" s="9">
        <v>0</v>
      </c>
      <c r="W9" s="9">
        <v>1220</v>
      </c>
      <c r="X9" s="9">
        <v>91</v>
      </c>
      <c r="Y9" s="9">
        <v>384</v>
      </c>
      <c r="Z9" s="9">
        <v>0</v>
      </c>
      <c r="AA9" s="9">
        <v>2</v>
      </c>
      <c r="AB9" s="9">
        <v>0</v>
      </c>
      <c r="AC9" s="18">
        <f t="shared" ref="AC9:AC30" si="0">SUM(B9:AB9)</f>
        <v>4238</v>
      </c>
      <c r="AD9" s="18">
        <f t="shared" ref="AD9:AD30" si="1">+AE9-AC9</f>
        <v>5090</v>
      </c>
      <c r="AE9" s="10">
        <v>9328</v>
      </c>
    </row>
    <row r="10" spans="1:32" x14ac:dyDescent="0.3">
      <c r="A10" s="8" t="s">
        <v>5</v>
      </c>
      <c r="B10" s="9">
        <v>0</v>
      </c>
      <c r="C10" s="9">
        <v>0</v>
      </c>
      <c r="D10" s="9">
        <v>22</v>
      </c>
      <c r="E10" s="9">
        <v>0</v>
      </c>
      <c r="F10" s="9"/>
      <c r="G10" s="9">
        <v>0</v>
      </c>
      <c r="H10" s="9">
        <v>0</v>
      </c>
      <c r="I10" s="9"/>
      <c r="J10" s="9">
        <v>0</v>
      </c>
      <c r="K10" s="9"/>
      <c r="L10" s="9"/>
      <c r="M10" s="9">
        <v>184</v>
      </c>
      <c r="N10" s="9">
        <v>0</v>
      </c>
      <c r="O10" s="9">
        <v>0</v>
      </c>
      <c r="P10" s="9">
        <v>0</v>
      </c>
      <c r="Q10" s="9"/>
      <c r="R10" s="9">
        <v>32</v>
      </c>
      <c r="S10" s="9">
        <v>0</v>
      </c>
      <c r="T10" s="9"/>
      <c r="U10" s="9">
        <v>0</v>
      </c>
      <c r="V10" s="9">
        <v>0</v>
      </c>
      <c r="W10" s="9">
        <v>1</v>
      </c>
      <c r="X10" s="9">
        <v>0</v>
      </c>
      <c r="Y10" s="9">
        <v>0</v>
      </c>
      <c r="Z10" s="9"/>
      <c r="AA10" s="9">
        <v>0</v>
      </c>
      <c r="AB10" s="9">
        <v>0</v>
      </c>
      <c r="AC10" s="18">
        <f t="shared" si="0"/>
        <v>239</v>
      </c>
      <c r="AD10" s="18">
        <f t="shared" si="1"/>
        <v>87</v>
      </c>
      <c r="AE10" s="10">
        <v>326</v>
      </c>
    </row>
    <row r="11" spans="1:32" x14ac:dyDescent="0.3">
      <c r="A11" s="8" t="s">
        <v>6</v>
      </c>
      <c r="B11" s="9">
        <v>436</v>
      </c>
      <c r="C11" s="9">
        <v>0</v>
      </c>
      <c r="D11" s="9">
        <v>179</v>
      </c>
      <c r="E11" s="9">
        <v>0</v>
      </c>
      <c r="F11" s="9"/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20</v>
      </c>
      <c r="N11" s="9">
        <v>0</v>
      </c>
      <c r="O11" s="9">
        <v>0</v>
      </c>
      <c r="P11" s="9">
        <v>4</v>
      </c>
      <c r="Q11" s="9"/>
      <c r="R11" s="9">
        <v>243</v>
      </c>
      <c r="S11" s="9">
        <v>0</v>
      </c>
      <c r="T11" s="9">
        <v>0</v>
      </c>
      <c r="U11" s="9">
        <v>0</v>
      </c>
      <c r="V11" s="9">
        <v>0</v>
      </c>
      <c r="W11" s="9">
        <v>319</v>
      </c>
      <c r="X11" s="9">
        <v>0</v>
      </c>
      <c r="Y11" s="9">
        <v>1</v>
      </c>
      <c r="Z11" s="9">
        <v>0</v>
      </c>
      <c r="AA11" s="9">
        <v>0</v>
      </c>
      <c r="AB11" s="9">
        <v>0</v>
      </c>
      <c r="AC11" s="18">
        <f t="shared" si="0"/>
        <v>1202</v>
      </c>
      <c r="AD11" s="18">
        <f t="shared" si="1"/>
        <v>4</v>
      </c>
      <c r="AE11" s="10">
        <v>1206</v>
      </c>
    </row>
    <row r="12" spans="1:32" x14ac:dyDescent="0.3">
      <c r="A12" s="8" t="s">
        <v>7</v>
      </c>
      <c r="B12" s="9">
        <v>26</v>
      </c>
      <c r="C12" s="9">
        <v>1</v>
      </c>
      <c r="D12" s="9">
        <v>22</v>
      </c>
      <c r="E12" s="9">
        <v>1</v>
      </c>
      <c r="F12" s="9"/>
      <c r="G12" s="9">
        <v>0</v>
      </c>
      <c r="H12" s="9">
        <v>0</v>
      </c>
      <c r="I12" s="9">
        <v>0</v>
      </c>
      <c r="J12" s="9">
        <v>6</v>
      </c>
      <c r="K12" s="9">
        <v>0</v>
      </c>
      <c r="L12" s="9">
        <v>0</v>
      </c>
      <c r="M12" s="9">
        <v>725</v>
      </c>
      <c r="N12" s="9">
        <v>12</v>
      </c>
      <c r="O12" s="9">
        <v>1</v>
      </c>
      <c r="P12" s="9">
        <v>1</v>
      </c>
      <c r="Q12" s="9"/>
      <c r="R12" s="9">
        <v>130</v>
      </c>
      <c r="S12" s="9">
        <v>0</v>
      </c>
      <c r="T12" s="9">
        <v>0</v>
      </c>
      <c r="U12" s="9">
        <v>0</v>
      </c>
      <c r="V12" s="9">
        <v>0</v>
      </c>
      <c r="W12" s="9">
        <v>22</v>
      </c>
      <c r="X12" s="9">
        <v>16</v>
      </c>
      <c r="Y12" s="9">
        <v>121</v>
      </c>
      <c r="Z12" s="9">
        <v>0</v>
      </c>
      <c r="AA12" s="9">
        <v>18</v>
      </c>
      <c r="AB12" s="9">
        <v>0</v>
      </c>
      <c r="AC12" s="18">
        <f t="shared" si="0"/>
        <v>1102</v>
      </c>
      <c r="AD12" s="18">
        <f t="shared" si="1"/>
        <v>432</v>
      </c>
      <c r="AE12" s="10">
        <v>1534</v>
      </c>
    </row>
    <row r="13" spans="1:32" x14ac:dyDescent="0.3">
      <c r="A13" s="8" t="s">
        <v>8</v>
      </c>
      <c r="B13" s="9">
        <v>28</v>
      </c>
      <c r="C13" s="9">
        <v>0</v>
      </c>
      <c r="D13" s="9">
        <v>4</v>
      </c>
      <c r="E13" s="9">
        <v>0</v>
      </c>
      <c r="F13" s="9"/>
      <c r="G13" s="9">
        <v>4</v>
      </c>
      <c r="H13" s="9">
        <v>0</v>
      </c>
      <c r="I13" s="9">
        <v>0</v>
      </c>
      <c r="J13" s="9">
        <v>11</v>
      </c>
      <c r="K13" s="9">
        <v>0</v>
      </c>
      <c r="L13" s="9">
        <v>0</v>
      </c>
      <c r="M13" s="9">
        <v>274</v>
      </c>
      <c r="N13" s="9">
        <v>3</v>
      </c>
      <c r="O13" s="9">
        <v>0</v>
      </c>
      <c r="P13" s="9">
        <v>0</v>
      </c>
      <c r="Q13" s="9"/>
      <c r="R13" s="9">
        <v>46</v>
      </c>
      <c r="S13" s="9">
        <v>0</v>
      </c>
      <c r="T13" s="9">
        <v>0</v>
      </c>
      <c r="U13" s="9">
        <v>1</v>
      </c>
      <c r="V13" s="9">
        <v>0</v>
      </c>
      <c r="W13" s="9">
        <v>86</v>
      </c>
      <c r="X13" s="9">
        <v>8</v>
      </c>
      <c r="Y13" s="9">
        <v>4340</v>
      </c>
      <c r="Z13" s="9">
        <v>0</v>
      </c>
      <c r="AA13" s="9">
        <v>1</v>
      </c>
      <c r="AB13" s="9">
        <v>0</v>
      </c>
      <c r="AC13" s="18">
        <f t="shared" si="0"/>
        <v>4806</v>
      </c>
      <c r="AD13" s="18">
        <f t="shared" si="1"/>
        <v>10971</v>
      </c>
      <c r="AE13" s="10">
        <v>15777</v>
      </c>
    </row>
    <row r="14" spans="1:32" x14ac:dyDescent="0.3">
      <c r="A14" s="8" t="s">
        <v>9</v>
      </c>
      <c r="B14" s="9">
        <v>73</v>
      </c>
      <c r="C14" s="9">
        <v>1</v>
      </c>
      <c r="D14" s="9">
        <v>4</v>
      </c>
      <c r="E14" s="9">
        <v>0</v>
      </c>
      <c r="F14" s="9"/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106</v>
      </c>
      <c r="N14" s="9">
        <v>0</v>
      </c>
      <c r="O14" s="9">
        <v>0</v>
      </c>
      <c r="P14" s="9">
        <v>0</v>
      </c>
      <c r="Q14" s="9"/>
      <c r="R14" s="9">
        <v>111</v>
      </c>
      <c r="S14" s="9">
        <v>0</v>
      </c>
      <c r="T14" s="9">
        <v>0</v>
      </c>
      <c r="U14" s="9">
        <v>0</v>
      </c>
      <c r="V14" s="9">
        <v>0</v>
      </c>
      <c r="W14" s="9">
        <v>257</v>
      </c>
      <c r="X14" s="9">
        <v>131</v>
      </c>
      <c r="Y14" s="9">
        <v>3085</v>
      </c>
      <c r="Z14" s="9">
        <v>2</v>
      </c>
      <c r="AA14" s="9">
        <v>0</v>
      </c>
      <c r="AB14" s="9">
        <v>0</v>
      </c>
      <c r="AC14" s="18">
        <f t="shared" si="0"/>
        <v>3770</v>
      </c>
      <c r="AD14" s="18">
        <f t="shared" si="1"/>
        <v>11704</v>
      </c>
      <c r="AE14" s="10">
        <v>15474</v>
      </c>
    </row>
    <row r="15" spans="1:32" x14ac:dyDescent="0.3">
      <c r="A15" s="8" t="s">
        <v>10</v>
      </c>
      <c r="B15" s="9">
        <v>1837</v>
      </c>
      <c r="C15" s="9">
        <v>883</v>
      </c>
      <c r="D15" s="9">
        <v>108</v>
      </c>
      <c r="E15" s="9">
        <v>0</v>
      </c>
      <c r="F15" s="9"/>
      <c r="G15" s="9">
        <v>0</v>
      </c>
      <c r="H15" s="9">
        <v>485</v>
      </c>
      <c r="I15" s="9">
        <v>0</v>
      </c>
      <c r="J15" s="9">
        <v>0</v>
      </c>
      <c r="K15" s="9">
        <v>0</v>
      </c>
      <c r="L15" s="9">
        <v>0</v>
      </c>
      <c r="M15" s="9">
        <v>10820</v>
      </c>
      <c r="N15" s="9">
        <v>0</v>
      </c>
      <c r="O15" s="9">
        <v>0</v>
      </c>
      <c r="P15" s="9">
        <v>23</v>
      </c>
      <c r="Q15" s="9">
        <v>0</v>
      </c>
      <c r="R15" s="9">
        <v>370</v>
      </c>
      <c r="S15" s="9">
        <v>0</v>
      </c>
      <c r="T15" s="9">
        <v>1</v>
      </c>
      <c r="U15" s="9">
        <v>0</v>
      </c>
      <c r="V15" s="9">
        <v>0</v>
      </c>
      <c r="W15" s="9">
        <v>31044</v>
      </c>
      <c r="X15" s="9">
        <v>4</v>
      </c>
      <c r="Y15" s="9">
        <v>3384</v>
      </c>
      <c r="Z15" s="9">
        <v>0</v>
      </c>
      <c r="AA15" s="9">
        <v>0</v>
      </c>
      <c r="AB15" s="9">
        <v>0</v>
      </c>
      <c r="AC15" s="18">
        <f t="shared" si="0"/>
        <v>48959</v>
      </c>
      <c r="AD15" s="18">
        <f t="shared" si="1"/>
        <v>98321</v>
      </c>
      <c r="AE15" s="10">
        <v>147280</v>
      </c>
    </row>
    <row r="16" spans="1:32" x14ac:dyDescent="0.3">
      <c r="A16" s="8" t="s">
        <v>11</v>
      </c>
      <c r="B16" s="9">
        <v>1236</v>
      </c>
      <c r="C16" s="9">
        <v>0</v>
      </c>
      <c r="D16" s="9">
        <v>3465</v>
      </c>
      <c r="E16" s="9">
        <v>2</v>
      </c>
      <c r="F16" s="9">
        <v>0</v>
      </c>
      <c r="G16" s="9">
        <v>0</v>
      </c>
      <c r="H16" s="9">
        <v>62</v>
      </c>
      <c r="I16" s="9">
        <v>0</v>
      </c>
      <c r="J16" s="9">
        <v>0</v>
      </c>
      <c r="K16" s="9">
        <v>0</v>
      </c>
      <c r="L16" s="9">
        <v>0</v>
      </c>
      <c r="M16" s="9">
        <v>3717</v>
      </c>
      <c r="N16" s="9">
        <v>1</v>
      </c>
      <c r="O16" s="9">
        <v>0</v>
      </c>
      <c r="P16" s="9">
        <v>26</v>
      </c>
      <c r="Q16" s="9"/>
      <c r="R16" s="9">
        <v>83</v>
      </c>
      <c r="S16" s="9">
        <v>0</v>
      </c>
      <c r="T16" s="9">
        <v>0</v>
      </c>
      <c r="U16" s="9">
        <v>0</v>
      </c>
      <c r="V16" s="9">
        <v>1</v>
      </c>
      <c r="W16" s="9">
        <v>13493</v>
      </c>
      <c r="X16" s="9">
        <v>2271</v>
      </c>
      <c r="Y16" s="9">
        <v>5434</v>
      </c>
      <c r="Z16" s="9">
        <v>0</v>
      </c>
      <c r="AA16" s="9">
        <v>26</v>
      </c>
      <c r="AB16" s="9">
        <v>0</v>
      </c>
      <c r="AC16" s="18">
        <f t="shared" si="0"/>
        <v>29817</v>
      </c>
      <c r="AD16" s="18">
        <f t="shared" si="1"/>
        <v>1357</v>
      </c>
      <c r="AE16" s="10">
        <v>31174</v>
      </c>
    </row>
    <row r="17" spans="1:31" x14ac:dyDescent="0.3">
      <c r="A17" s="8" t="s">
        <v>12</v>
      </c>
      <c r="B17" s="9">
        <v>2</v>
      </c>
      <c r="C17" s="9">
        <v>0</v>
      </c>
      <c r="D17" s="9">
        <v>840</v>
      </c>
      <c r="E17" s="9">
        <v>0</v>
      </c>
      <c r="F17" s="9"/>
      <c r="G17" s="9">
        <v>0</v>
      </c>
      <c r="H17" s="9">
        <v>19</v>
      </c>
      <c r="I17" s="9">
        <v>0</v>
      </c>
      <c r="J17" s="9"/>
      <c r="K17" s="9">
        <v>0</v>
      </c>
      <c r="L17" s="9">
        <v>0</v>
      </c>
      <c r="M17" s="9">
        <v>408</v>
      </c>
      <c r="N17" s="9">
        <v>0</v>
      </c>
      <c r="O17" s="9">
        <v>0</v>
      </c>
      <c r="P17" s="9">
        <v>0</v>
      </c>
      <c r="Q17" s="9"/>
      <c r="R17" s="9">
        <v>307</v>
      </c>
      <c r="S17" s="9">
        <v>0</v>
      </c>
      <c r="T17" s="9">
        <v>0</v>
      </c>
      <c r="U17" s="9">
        <v>0</v>
      </c>
      <c r="V17" s="9">
        <v>0</v>
      </c>
      <c r="W17" s="9">
        <v>150</v>
      </c>
      <c r="X17" s="9">
        <v>0</v>
      </c>
      <c r="Y17" s="9">
        <v>1</v>
      </c>
      <c r="Z17" s="9">
        <v>0</v>
      </c>
      <c r="AA17" s="9">
        <v>0</v>
      </c>
      <c r="AB17" s="9">
        <v>0</v>
      </c>
      <c r="AC17" s="18">
        <f t="shared" si="0"/>
        <v>1727</v>
      </c>
      <c r="AD17" s="18">
        <f t="shared" si="1"/>
        <v>63</v>
      </c>
      <c r="AE17" s="10">
        <v>1790</v>
      </c>
    </row>
    <row r="18" spans="1:31" x14ac:dyDescent="0.3">
      <c r="A18" s="8" t="s">
        <v>13</v>
      </c>
      <c r="B18" s="9">
        <v>11</v>
      </c>
      <c r="C18" s="9">
        <v>0</v>
      </c>
      <c r="D18" s="9">
        <v>26</v>
      </c>
      <c r="E18" s="9">
        <v>0</v>
      </c>
      <c r="F18" s="9"/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6</v>
      </c>
      <c r="N18" s="9">
        <v>0</v>
      </c>
      <c r="O18" s="9">
        <v>0</v>
      </c>
      <c r="P18" s="9">
        <v>0</v>
      </c>
      <c r="Q18" s="9"/>
      <c r="R18" s="9">
        <v>22</v>
      </c>
      <c r="S18" s="9">
        <v>0</v>
      </c>
      <c r="T18" s="9">
        <v>0</v>
      </c>
      <c r="U18" s="9">
        <v>0</v>
      </c>
      <c r="V18" s="9">
        <v>0</v>
      </c>
      <c r="W18" s="9">
        <v>26</v>
      </c>
      <c r="X18" s="9">
        <v>0</v>
      </c>
      <c r="Y18" s="9">
        <v>72</v>
      </c>
      <c r="Z18" s="9">
        <v>0</v>
      </c>
      <c r="AA18" s="9">
        <v>0</v>
      </c>
      <c r="AB18" s="9">
        <v>0</v>
      </c>
      <c r="AC18" s="18">
        <f t="shared" si="0"/>
        <v>163</v>
      </c>
      <c r="AD18" s="18">
        <f t="shared" si="1"/>
        <v>12940</v>
      </c>
      <c r="AE18" s="10">
        <v>13103</v>
      </c>
    </row>
    <row r="19" spans="1:31" x14ac:dyDescent="0.3">
      <c r="A19" s="8" t="s">
        <v>14</v>
      </c>
      <c r="B19" s="9">
        <v>9</v>
      </c>
      <c r="C19" s="9">
        <v>1</v>
      </c>
      <c r="D19" s="9">
        <v>257</v>
      </c>
      <c r="E19" s="9">
        <v>2</v>
      </c>
      <c r="F19" s="9"/>
      <c r="G19" s="9">
        <v>0</v>
      </c>
      <c r="H19" s="9">
        <v>0</v>
      </c>
      <c r="I19" s="9">
        <v>0</v>
      </c>
      <c r="J19" s="9">
        <v>0</v>
      </c>
      <c r="K19" s="9"/>
      <c r="L19" s="9">
        <v>0</v>
      </c>
      <c r="M19" s="9">
        <v>2216</v>
      </c>
      <c r="N19" s="9">
        <v>0</v>
      </c>
      <c r="O19" s="9">
        <v>0</v>
      </c>
      <c r="P19" s="9">
        <v>0</v>
      </c>
      <c r="Q19" s="9"/>
      <c r="R19" s="9">
        <v>440</v>
      </c>
      <c r="S19" s="9">
        <v>0</v>
      </c>
      <c r="T19" s="9">
        <v>0</v>
      </c>
      <c r="U19" s="9">
        <v>0</v>
      </c>
      <c r="V19" s="9">
        <v>0</v>
      </c>
      <c r="W19" s="9">
        <v>373</v>
      </c>
      <c r="X19" s="9">
        <v>373</v>
      </c>
      <c r="Y19" s="9">
        <v>151</v>
      </c>
      <c r="Z19" s="9">
        <v>0</v>
      </c>
      <c r="AA19" s="9">
        <v>0</v>
      </c>
      <c r="AB19" s="9">
        <v>0</v>
      </c>
      <c r="AC19" s="18">
        <f t="shared" si="0"/>
        <v>3822</v>
      </c>
      <c r="AD19" s="18">
        <f t="shared" si="1"/>
        <v>21</v>
      </c>
      <c r="AE19" s="10">
        <v>3843</v>
      </c>
    </row>
    <row r="20" spans="1:31" x14ac:dyDescent="0.3">
      <c r="A20" s="8" t="s">
        <v>15</v>
      </c>
      <c r="B20" s="9">
        <v>110</v>
      </c>
      <c r="C20" s="9"/>
      <c r="D20" s="9">
        <v>0</v>
      </c>
      <c r="E20" s="9">
        <v>22</v>
      </c>
      <c r="F20" s="9"/>
      <c r="G20" s="9"/>
      <c r="H20" s="9">
        <v>0</v>
      </c>
      <c r="I20" s="9"/>
      <c r="J20" s="9"/>
      <c r="K20" s="9">
        <v>0</v>
      </c>
      <c r="L20" s="9"/>
      <c r="M20" s="9">
        <v>718</v>
      </c>
      <c r="N20" s="9">
        <v>0</v>
      </c>
      <c r="O20" s="9">
        <v>0</v>
      </c>
      <c r="P20" s="9">
        <v>0</v>
      </c>
      <c r="Q20" s="9"/>
      <c r="R20" s="9">
        <v>7</v>
      </c>
      <c r="S20" s="9">
        <v>0</v>
      </c>
      <c r="T20" s="9">
        <v>0</v>
      </c>
      <c r="U20" s="9">
        <v>0</v>
      </c>
      <c r="V20" s="9">
        <v>0</v>
      </c>
      <c r="W20" s="9">
        <v>26</v>
      </c>
      <c r="X20" s="9">
        <v>1601</v>
      </c>
      <c r="Y20" s="9">
        <v>37</v>
      </c>
      <c r="Z20" s="9">
        <v>0</v>
      </c>
      <c r="AA20" s="9">
        <v>0</v>
      </c>
      <c r="AB20" s="9">
        <v>0</v>
      </c>
      <c r="AC20" s="18">
        <f t="shared" si="0"/>
        <v>2521</v>
      </c>
      <c r="AD20" s="18">
        <f t="shared" si="1"/>
        <v>312</v>
      </c>
      <c r="AE20" s="10">
        <v>2833</v>
      </c>
    </row>
    <row r="21" spans="1:31" x14ac:dyDescent="0.3">
      <c r="A21" s="8" t="s">
        <v>16</v>
      </c>
      <c r="B21" s="9">
        <v>37</v>
      </c>
      <c r="C21" s="9">
        <v>0</v>
      </c>
      <c r="D21" s="9">
        <v>356</v>
      </c>
      <c r="E21" s="9">
        <v>0</v>
      </c>
      <c r="F21" s="9"/>
      <c r="G21" s="9">
        <v>0</v>
      </c>
      <c r="H21" s="9">
        <v>5</v>
      </c>
      <c r="I21" s="9"/>
      <c r="J21" s="9">
        <v>2</v>
      </c>
      <c r="K21" s="9"/>
      <c r="L21" s="9"/>
      <c r="M21" s="9">
        <v>37702</v>
      </c>
      <c r="N21" s="9">
        <v>0</v>
      </c>
      <c r="O21" s="9">
        <v>0</v>
      </c>
      <c r="P21" s="9">
        <v>0</v>
      </c>
      <c r="Q21" s="9"/>
      <c r="R21" s="9">
        <v>48</v>
      </c>
      <c r="S21" s="9">
        <v>0</v>
      </c>
      <c r="T21" s="9"/>
      <c r="U21" s="9">
        <v>1</v>
      </c>
      <c r="V21" s="9">
        <v>0</v>
      </c>
      <c r="W21" s="9">
        <v>197</v>
      </c>
      <c r="X21" s="9">
        <v>25</v>
      </c>
      <c r="Y21" s="9">
        <v>489</v>
      </c>
      <c r="Z21" s="9">
        <v>0</v>
      </c>
      <c r="AA21" s="9">
        <v>1</v>
      </c>
      <c r="AB21" s="9">
        <v>0</v>
      </c>
      <c r="AC21" s="18">
        <f t="shared" si="0"/>
        <v>38863</v>
      </c>
      <c r="AD21" s="18">
        <f t="shared" si="1"/>
        <v>61533</v>
      </c>
      <c r="AE21" s="10">
        <v>100396</v>
      </c>
    </row>
    <row r="22" spans="1:31" x14ac:dyDescent="0.3">
      <c r="A22" s="8" t="s">
        <v>17</v>
      </c>
      <c r="B22" s="9">
        <v>1168</v>
      </c>
      <c r="C22" s="9">
        <v>1</v>
      </c>
      <c r="D22" s="9">
        <v>2195</v>
      </c>
      <c r="E22" s="9">
        <v>3</v>
      </c>
      <c r="F22" s="9">
        <v>0</v>
      </c>
      <c r="G22" s="9">
        <v>0</v>
      </c>
      <c r="H22" s="9">
        <v>69</v>
      </c>
      <c r="I22" s="9">
        <v>0</v>
      </c>
      <c r="J22" s="9">
        <v>0</v>
      </c>
      <c r="K22" s="9">
        <v>0</v>
      </c>
      <c r="L22" s="9">
        <v>0</v>
      </c>
      <c r="M22" s="9">
        <v>10118</v>
      </c>
      <c r="N22" s="9">
        <v>26</v>
      </c>
      <c r="O22" s="9">
        <v>0</v>
      </c>
      <c r="P22" s="9">
        <v>0</v>
      </c>
      <c r="Q22" s="9"/>
      <c r="R22" s="9">
        <v>3819</v>
      </c>
      <c r="S22" s="9">
        <v>0</v>
      </c>
      <c r="T22" s="9">
        <v>0</v>
      </c>
      <c r="U22" s="9">
        <v>0</v>
      </c>
      <c r="V22" s="9">
        <v>0</v>
      </c>
      <c r="W22" s="9">
        <v>4695</v>
      </c>
      <c r="X22" s="9">
        <v>238</v>
      </c>
      <c r="Y22" s="9">
        <v>3430</v>
      </c>
      <c r="Z22" s="9">
        <v>0</v>
      </c>
      <c r="AA22" s="9">
        <v>4</v>
      </c>
      <c r="AB22" s="9">
        <v>1</v>
      </c>
      <c r="AC22" s="18">
        <f t="shared" si="0"/>
        <v>25767</v>
      </c>
      <c r="AD22" s="18">
        <f t="shared" si="1"/>
        <v>100</v>
      </c>
      <c r="AE22" s="10">
        <v>25867</v>
      </c>
    </row>
    <row r="23" spans="1:31" x14ac:dyDescent="0.3">
      <c r="A23" s="8" t="s">
        <v>18</v>
      </c>
      <c r="B23" s="9">
        <v>7</v>
      </c>
      <c r="C23" s="9">
        <v>0</v>
      </c>
      <c r="D23" s="9">
        <v>0</v>
      </c>
      <c r="E23" s="9">
        <v>0</v>
      </c>
      <c r="F23" s="9"/>
      <c r="G23" s="9">
        <v>0</v>
      </c>
      <c r="H23" s="9">
        <v>0</v>
      </c>
      <c r="I23" s="9"/>
      <c r="J23" s="9"/>
      <c r="K23" s="9">
        <v>0</v>
      </c>
      <c r="L23" s="9"/>
      <c r="M23" s="9">
        <v>1765</v>
      </c>
      <c r="N23" s="9">
        <v>0</v>
      </c>
      <c r="O23" s="9">
        <v>28</v>
      </c>
      <c r="P23" s="9">
        <v>0</v>
      </c>
      <c r="Q23" s="9"/>
      <c r="R23" s="9">
        <v>0</v>
      </c>
      <c r="S23" s="9"/>
      <c r="T23" s="9">
        <v>0</v>
      </c>
      <c r="U23" s="9">
        <v>1</v>
      </c>
      <c r="V23" s="9">
        <v>0</v>
      </c>
      <c r="W23" s="9">
        <v>315</v>
      </c>
      <c r="X23" s="9">
        <v>0</v>
      </c>
      <c r="Y23" s="9">
        <v>6556</v>
      </c>
      <c r="Z23" s="9">
        <v>0</v>
      </c>
      <c r="AA23" s="9">
        <v>0</v>
      </c>
      <c r="AB23" s="9">
        <v>0</v>
      </c>
      <c r="AC23" s="18">
        <f t="shared" si="0"/>
        <v>8672</v>
      </c>
      <c r="AD23" s="18">
        <f t="shared" si="1"/>
        <v>6853</v>
      </c>
      <c r="AE23" s="10">
        <v>15525</v>
      </c>
    </row>
    <row r="24" spans="1:31" x14ac:dyDescent="0.3">
      <c r="A24" s="8" t="s">
        <v>19</v>
      </c>
      <c r="B24" s="9">
        <v>4000</v>
      </c>
      <c r="C24" s="9">
        <v>352</v>
      </c>
      <c r="D24" s="9">
        <v>18596</v>
      </c>
      <c r="E24" s="9">
        <v>15</v>
      </c>
      <c r="F24" s="9">
        <v>2977</v>
      </c>
      <c r="G24" s="9">
        <v>0</v>
      </c>
      <c r="H24" s="9">
        <v>9837</v>
      </c>
      <c r="I24" s="9">
        <v>0</v>
      </c>
      <c r="J24" s="9">
        <v>0</v>
      </c>
      <c r="K24" s="9">
        <v>0</v>
      </c>
      <c r="L24" s="9">
        <v>25</v>
      </c>
      <c r="M24" s="9">
        <v>773011</v>
      </c>
      <c r="N24" s="9">
        <v>24</v>
      </c>
      <c r="O24" s="9">
        <v>0</v>
      </c>
      <c r="P24" s="9">
        <v>87</v>
      </c>
      <c r="Q24" s="9"/>
      <c r="R24" s="9">
        <v>206</v>
      </c>
      <c r="S24" s="9">
        <v>0</v>
      </c>
      <c r="T24" s="9">
        <v>23</v>
      </c>
      <c r="U24" s="9">
        <v>5368</v>
      </c>
      <c r="V24" s="9">
        <v>0</v>
      </c>
      <c r="W24" s="9">
        <v>92155</v>
      </c>
      <c r="X24" s="9">
        <v>851</v>
      </c>
      <c r="Y24" s="9">
        <v>53278</v>
      </c>
      <c r="Z24" s="9">
        <v>22</v>
      </c>
      <c r="AA24" s="9">
        <v>1</v>
      </c>
      <c r="AB24" s="9">
        <v>3</v>
      </c>
      <c r="AC24" s="18">
        <f t="shared" si="0"/>
        <v>960831</v>
      </c>
      <c r="AD24" s="18">
        <f t="shared" si="1"/>
        <v>130267</v>
      </c>
      <c r="AE24" s="10">
        <v>1091098</v>
      </c>
    </row>
    <row r="25" spans="1:31" x14ac:dyDescent="0.3">
      <c r="A25" s="8" t="s">
        <v>20</v>
      </c>
      <c r="B25" s="9">
        <v>272</v>
      </c>
      <c r="C25" s="9">
        <v>1</v>
      </c>
      <c r="D25" s="9">
        <v>13</v>
      </c>
      <c r="E25" s="9">
        <v>0</v>
      </c>
      <c r="F25" s="9"/>
      <c r="G25" s="9">
        <v>143</v>
      </c>
      <c r="H25" s="9">
        <v>1</v>
      </c>
      <c r="I25" s="9">
        <v>0</v>
      </c>
      <c r="J25" s="9">
        <v>133</v>
      </c>
      <c r="K25" s="9">
        <v>0</v>
      </c>
      <c r="L25" s="9">
        <v>0</v>
      </c>
      <c r="M25" s="9">
        <v>26</v>
      </c>
      <c r="N25" s="9">
        <v>39</v>
      </c>
      <c r="O25" s="9">
        <v>0</v>
      </c>
      <c r="P25" s="9">
        <v>0</v>
      </c>
      <c r="Q25" s="9"/>
      <c r="R25" s="9">
        <v>32</v>
      </c>
      <c r="S25" s="9">
        <v>0</v>
      </c>
      <c r="T25" s="9">
        <v>0</v>
      </c>
      <c r="U25" s="9">
        <v>0</v>
      </c>
      <c r="V25" s="9">
        <v>0</v>
      </c>
      <c r="W25" s="9">
        <v>162</v>
      </c>
      <c r="X25" s="9">
        <v>18</v>
      </c>
      <c r="Y25" s="9">
        <v>1214</v>
      </c>
      <c r="Z25" s="9">
        <v>18</v>
      </c>
      <c r="AA25" s="9">
        <v>32</v>
      </c>
      <c r="AB25" s="9">
        <v>0</v>
      </c>
      <c r="AC25" s="18">
        <f t="shared" si="0"/>
        <v>2104</v>
      </c>
      <c r="AD25" s="18">
        <f t="shared" si="1"/>
        <v>11333</v>
      </c>
      <c r="AE25" s="10">
        <v>13437</v>
      </c>
    </row>
    <row r="26" spans="1:31" x14ac:dyDescent="0.3">
      <c r="A26" s="8" t="s">
        <v>21</v>
      </c>
      <c r="B26" s="9">
        <v>453</v>
      </c>
      <c r="C26" s="9">
        <v>0</v>
      </c>
      <c r="D26" s="9">
        <v>531</v>
      </c>
      <c r="E26" s="9">
        <v>0</v>
      </c>
      <c r="F26" s="9"/>
      <c r="G26" s="9">
        <v>0</v>
      </c>
      <c r="H26" s="9">
        <v>0</v>
      </c>
      <c r="I26" s="9">
        <v>47</v>
      </c>
      <c r="J26" s="9">
        <v>102</v>
      </c>
      <c r="K26" s="9">
        <v>0</v>
      </c>
      <c r="L26" s="9">
        <v>0</v>
      </c>
      <c r="M26" s="9">
        <v>1634</v>
      </c>
      <c r="N26" s="9">
        <v>0</v>
      </c>
      <c r="O26" s="9">
        <v>240</v>
      </c>
      <c r="P26" s="9">
        <v>7</v>
      </c>
      <c r="Q26" s="9"/>
      <c r="R26" s="9">
        <v>232</v>
      </c>
      <c r="S26" s="9">
        <v>0</v>
      </c>
      <c r="T26" s="9">
        <v>2</v>
      </c>
      <c r="U26" s="9">
        <v>42</v>
      </c>
      <c r="V26" s="9">
        <v>1</v>
      </c>
      <c r="W26" s="9">
        <v>533</v>
      </c>
      <c r="X26" s="9">
        <v>274</v>
      </c>
      <c r="Y26" s="9">
        <v>2431</v>
      </c>
      <c r="Z26" s="9">
        <v>74</v>
      </c>
      <c r="AA26" s="9">
        <v>11</v>
      </c>
      <c r="AB26" s="9">
        <v>0</v>
      </c>
      <c r="AC26" s="18">
        <f t="shared" si="0"/>
        <v>6614</v>
      </c>
      <c r="AD26" s="18">
        <f t="shared" si="1"/>
        <v>67255</v>
      </c>
      <c r="AE26" s="10">
        <v>73869</v>
      </c>
    </row>
    <row r="27" spans="1:31" x14ac:dyDescent="0.3">
      <c r="A27" s="8" t="s">
        <v>22</v>
      </c>
      <c r="B27" s="9">
        <v>616</v>
      </c>
      <c r="C27" s="9">
        <v>0</v>
      </c>
      <c r="D27" s="9">
        <v>17381</v>
      </c>
      <c r="E27" s="9">
        <v>0</v>
      </c>
      <c r="F27" s="9"/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3503</v>
      </c>
      <c r="N27" s="9">
        <v>0</v>
      </c>
      <c r="O27" s="9">
        <v>0</v>
      </c>
      <c r="P27" s="9">
        <v>15</v>
      </c>
      <c r="Q27" s="9"/>
      <c r="R27" s="9">
        <v>13</v>
      </c>
      <c r="S27" s="9"/>
      <c r="T27" s="9">
        <v>0</v>
      </c>
      <c r="U27" s="9">
        <v>0</v>
      </c>
      <c r="V27" s="9">
        <v>0</v>
      </c>
      <c r="W27" s="9">
        <v>1562</v>
      </c>
      <c r="X27" s="9">
        <v>30</v>
      </c>
      <c r="Y27" s="9">
        <v>4084</v>
      </c>
      <c r="Z27" s="9">
        <v>0</v>
      </c>
      <c r="AA27" s="9">
        <v>0</v>
      </c>
      <c r="AB27" s="9">
        <v>0</v>
      </c>
      <c r="AC27" s="18">
        <f t="shared" si="0"/>
        <v>27204</v>
      </c>
      <c r="AD27" s="18">
        <f t="shared" si="1"/>
        <v>1287</v>
      </c>
      <c r="AE27" s="10">
        <v>28491</v>
      </c>
    </row>
    <row r="28" spans="1:31" x14ac:dyDescent="0.3">
      <c r="A28" s="8" t="s">
        <v>23</v>
      </c>
      <c r="B28" s="9">
        <v>72</v>
      </c>
      <c r="C28" s="9">
        <v>3</v>
      </c>
      <c r="D28" s="9">
        <v>10650</v>
      </c>
      <c r="E28" s="9">
        <v>2</v>
      </c>
      <c r="F28" s="9"/>
      <c r="G28" s="9">
        <v>259</v>
      </c>
      <c r="H28" s="9">
        <v>15</v>
      </c>
      <c r="I28" s="9">
        <v>47</v>
      </c>
      <c r="J28" s="9">
        <v>136</v>
      </c>
      <c r="K28" s="9">
        <v>0</v>
      </c>
      <c r="L28" s="9">
        <v>0</v>
      </c>
      <c r="M28" s="9">
        <v>4081</v>
      </c>
      <c r="N28" s="9">
        <v>35</v>
      </c>
      <c r="O28" s="9">
        <v>2</v>
      </c>
      <c r="P28" s="9">
        <v>2</v>
      </c>
      <c r="Q28" s="9"/>
      <c r="R28" s="9">
        <v>554</v>
      </c>
      <c r="S28" s="9">
        <v>0</v>
      </c>
      <c r="T28" s="9">
        <v>0</v>
      </c>
      <c r="U28" s="9">
        <v>2</v>
      </c>
      <c r="V28" s="9">
        <v>1</v>
      </c>
      <c r="W28" s="9">
        <v>28303</v>
      </c>
      <c r="X28" s="9">
        <v>2360</v>
      </c>
      <c r="Y28" s="9">
        <v>132360</v>
      </c>
      <c r="Z28" s="9">
        <v>18</v>
      </c>
      <c r="AA28" s="9">
        <v>250</v>
      </c>
      <c r="AB28" s="9">
        <v>59</v>
      </c>
      <c r="AC28" s="18">
        <f t="shared" si="0"/>
        <v>179211</v>
      </c>
      <c r="AD28" s="18">
        <f t="shared" si="1"/>
        <v>59254</v>
      </c>
      <c r="AE28" s="10">
        <v>238465</v>
      </c>
    </row>
    <row r="29" spans="1:31" x14ac:dyDescent="0.3">
      <c r="A29" s="8" t="s">
        <v>24</v>
      </c>
      <c r="B29" s="9">
        <v>350</v>
      </c>
      <c r="C29" s="9">
        <v>0</v>
      </c>
      <c r="D29" s="9">
        <v>890</v>
      </c>
      <c r="E29" s="9">
        <v>0</v>
      </c>
      <c r="F29" s="9"/>
      <c r="G29" s="9">
        <v>0</v>
      </c>
      <c r="H29" s="9">
        <v>16</v>
      </c>
      <c r="I29" s="9">
        <v>0</v>
      </c>
      <c r="J29" s="9">
        <v>0</v>
      </c>
      <c r="K29" s="9">
        <v>0</v>
      </c>
      <c r="L29" s="9">
        <v>0</v>
      </c>
      <c r="M29" s="9">
        <v>4708</v>
      </c>
      <c r="N29" s="9">
        <v>0</v>
      </c>
      <c r="O29" s="9">
        <v>0</v>
      </c>
      <c r="P29" s="9">
        <v>12</v>
      </c>
      <c r="Q29" s="9"/>
      <c r="R29" s="9">
        <v>483</v>
      </c>
      <c r="S29" s="9">
        <v>0</v>
      </c>
      <c r="T29" s="9">
        <v>0</v>
      </c>
      <c r="U29" s="9">
        <v>0</v>
      </c>
      <c r="V29" s="9">
        <v>0</v>
      </c>
      <c r="W29" s="9">
        <v>3842</v>
      </c>
      <c r="X29" s="9">
        <v>3</v>
      </c>
      <c r="Y29" s="9">
        <v>2958</v>
      </c>
      <c r="Z29" s="9">
        <v>2</v>
      </c>
      <c r="AA29" s="9">
        <v>1</v>
      </c>
      <c r="AB29" s="9">
        <v>0</v>
      </c>
      <c r="AC29" s="18">
        <f t="shared" si="0"/>
        <v>13265</v>
      </c>
      <c r="AD29" s="18">
        <f t="shared" si="1"/>
        <v>9901</v>
      </c>
      <c r="AE29" s="10">
        <v>23166</v>
      </c>
    </row>
    <row r="30" spans="1:31" x14ac:dyDescent="0.3">
      <c r="A30" s="8" t="s">
        <v>25</v>
      </c>
      <c r="B30" s="9">
        <v>1791</v>
      </c>
      <c r="C30" s="9">
        <v>154</v>
      </c>
      <c r="D30" s="9">
        <v>1787</v>
      </c>
      <c r="E30" s="9">
        <v>118</v>
      </c>
      <c r="F30" s="9">
        <v>0</v>
      </c>
      <c r="G30" s="9">
        <v>25</v>
      </c>
      <c r="H30" s="9">
        <v>1</v>
      </c>
      <c r="I30" s="9">
        <v>0</v>
      </c>
      <c r="J30" s="9">
        <v>20</v>
      </c>
      <c r="K30" s="9">
        <v>0</v>
      </c>
      <c r="L30" s="9">
        <v>0</v>
      </c>
      <c r="M30" s="9">
        <v>2149</v>
      </c>
      <c r="N30" s="9">
        <v>80</v>
      </c>
      <c r="O30" s="9">
        <v>25</v>
      </c>
      <c r="P30" s="9">
        <v>25</v>
      </c>
      <c r="Q30" s="9">
        <v>0</v>
      </c>
      <c r="R30" s="9">
        <v>5155</v>
      </c>
      <c r="S30" s="9">
        <v>0</v>
      </c>
      <c r="T30" s="9">
        <v>116</v>
      </c>
      <c r="U30" s="9">
        <v>31</v>
      </c>
      <c r="V30" s="9">
        <v>0</v>
      </c>
      <c r="W30" s="9">
        <v>5353</v>
      </c>
      <c r="X30" s="9">
        <v>812</v>
      </c>
      <c r="Y30" s="9">
        <v>27642</v>
      </c>
      <c r="Z30" s="9">
        <v>2</v>
      </c>
      <c r="AA30" s="9">
        <v>133</v>
      </c>
      <c r="AB30" s="9">
        <v>2</v>
      </c>
      <c r="AC30" s="18">
        <f t="shared" si="0"/>
        <v>45421</v>
      </c>
      <c r="AD30" s="18">
        <f t="shared" si="1"/>
        <v>17600</v>
      </c>
      <c r="AE30" s="10">
        <v>63021</v>
      </c>
    </row>
    <row r="31" spans="1:31" ht="15" thickBot="1" x14ac:dyDescent="0.35">
      <c r="A31" s="11" t="s">
        <v>26</v>
      </c>
      <c r="B31" s="12">
        <f t="shared" ref="B31:AD31" si="2">SUM(B8:B30)</f>
        <v>13303</v>
      </c>
      <c r="C31" s="12">
        <f t="shared" si="2"/>
        <v>1397</v>
      </c>
      <c r="D31" s="12">
        <f t="shared" si="2"/>
        <v>57963</v>
      </c>
      <c r="E31" s="12">
        <f t="shared" si="2"/>
        <v>165</v>
      </c>
      <c r="F31" s="12">
        <f t="shared" si="2"/>
        <v>2977</v>
      </c>
      <c r="G31" s="12">
        <f t="shared" si="2"/>
        <v>431</v>
      </c>
      <c r="H31" s="12">
        <f t="shared" si="2"/>
        <v>10510</v>
      </c>
      <c r="I31" s="12">
        <f t="shared" si="2"/>
        <v>94</v>
      </c>
      <c r="J31" s="12">
        <f t="shared" si="2"/>
        <v>410</v>
      </c>
      <c r="K31" s="12">
        <f t="shared" si="2"/>
        <v>0</v>
      </c>
      <c r="L31" s="12">
        <f t="shared" si="2"/>
        <v>25</v>
      </c>
      <c r="M31" s="12">
        <f t="shared" si="2"/>
        <v>858901</v>
      </c>
      <c r="N31" s="12">
        <f t="shared" si="2"/>
        <v>220</v>
      </c>
      <c r="O31" s="12">
        <f t="shared" si="2"/>
        <v>296</v>
      </c>
      <c r="P31" s="12">
        <f t="shared" si="2"/>
        <v>205</v>
      </c>
      <c r="Q31" s="12">
        <f t="shared" si="2"/>
        <v>0</v>
      </c>
      <c r="R31" s="12">
        <f t="shared" si="2"/>
        <v>12810</v>
      </c>
      <c r="S31" s="12">
        <f t="shared" si="2"/>
        <v>0</v>
      </c>
      <c r="T31" s="12">
        <f t="shared" si="2"/>
        <v>142</v>
      </c>
      <c r="U31" s="12">
        <f t="shared" si="2"/>
        <v>5446</v>
      </c>
      <c r="V31" s="12">
        <f t="shared" si="2"/>
        <v>3</v>
      </c>
      <c r="W31" s="12">
        <f t="shared" si="2"/>
        <v>184214</v>
      </c>
      <c r="X31" s="12">
        <f t="shared" si="2"/>
        <v>9106</v>
      </c>
      <c r="Y31" s="12">
        <f t="shared" si="2"/>
        <v>251457</v>
      </c>
      <c r="Z31" s="12">
        <f t="shared" si="2"/>
        <v>138</v>
      </c>
      <c r="AA31" s="12">
        <f t="shared" si="2"/>
        <v>480</v>
      </c>
      <c r="AB31" s="12">
        <f t="shared" si="2"/>
        <v>65</v>
      </c>
      <c r="AC31" s="12">
        <f t="shared" si="2"/>
        <v>1410758</v>
      </c>
      <c r="AD31" s="12">
        <f t="shared" si="2"/>
        <v>506689</v>
      </c>
      <c r="AE31" s="12">
        <v>1917447</v>
      </c>
    </row>
    <row r="32" spans="1:31" ht="15" thickTop="1" x14ac:dyDescent="0.3">
      <c r="A32" s="13" t="s">
        <v>27</v>
      </c>
      <c r="B32" s="13">
        <v>90</v>
      </c>
      <c r="C32" s="13">
        <v>0</v>
      </c>
      <c r="D32" s="13">
        <v>341</v>
      </c>
      <c r="E32" s="13">
        <v>2</v>
      </c>
      <c r="F32" s="13"/>
      <c r="G32" s="13">
        <v>0</v>
      </c>
      <c r="H32" s="13">
        <v>2</v>
      </c>
      <c r="I32" s="13">
        <v>0</v>
      </c>
      <c r="J32" s="13">
        <v>0</v>
      </c>
      <c r="K32" s="13">
        <v>0</v>
      </c>
      <c r="L32" s="13">
        <v>0</v>
      </c>
      <c r="M32" s="13">
        <v>1013</v>
      </c>
      <c r="N32" s="13">
        <v>1</v>
      </c>
      <c r="O32" s="13">
        <v>8</v>
      </c>
      <c r="P32" s="13">
        <v>1</v>
      </c>
      <c r="Q32" s="13">
        <v>0</v>
      </c>
      <c r="R32" s="13">
        <v>87</v>
      </c>
      <c r="S32" s="13">
        <v>0</v>
      </c>
      <c r="T32" s="13">
        <v>0</v>
      </c>
      <c r="U32" s="13">
        <v>0</v>
      </c>
      <c r="V32" s="13">
        <v>0</v>
      </c>
      <c r="W32" s="13">
        <v>8819</v>
      </c>
      <c r="X32" s="13">
        <v>81</v>
      </c>
      <c r="Y32" s="13">
        <v>7804</v>
      </c>
      <c r="Z32" s="13">
        <v>0</v>
      </c>
      <c r="AA32" s="13">
        <v>15</v>
      </c>
      <c r="AB32" s="13">
        <v>0</v>
      </c>
      <c r="AC32" s="18">
        <f t="shared" ref="AC32:AC60" si="3">SUM(B32:AB32)</f>
        <v>18264</v>
      </c>
      <c r="AD32" s="18">
        <f t="shared" ref="AD32:AD60" si="4">+AE32-AC32</f>
        <v>223766</v>
      </c>
      <c r="AE32" s="10">
        <v>242030</v>
      </c>
    </row>
    <row r="33" spans="1:31" x14ac:dyDescent="0.3">
      <c r="A33" s="13" t="s">
        <v>28</v>
      </c>
      <c r="B33" s="13">
        <v>0</v>
      </c>
      <c r="C33" s="13">
        <v>2</v>
      </c>
      <c r="D33" s="13">
        <v>0</v>
      </c>
      <c r="E33" s="13">
        <v>0</v>
      </c>
      <c r="F33" s="13"/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2317</v>
      </c>
      <c r="N33" s="13">
        <v>97</v>
      </c>
      <c r="O33" s="13">
        <v>0</v>
      </c>
      <c r="P33" s="13">
        <v>0</v>
      </c>
      <c r="Q33" s="13"/>
      <c r="R33" s="13">
        <v>216</v>
      </c>
      <c r="S33" s="13">
        <v>0</v>
      </c>
      <c r="T33" s="13">
        <v>0</v>
      </c>
      <c r="U33" s="13">
        <v>0</v>
      </c>
      <c r="V33" s="13">
        <v>0</v>
      </c>
      <c r="W33" s="13">
        <v>42</v>
      </c>
      <c r="X33" s="13">
        <v>21</v>
      </c>
      <c r="Y33" s="13">
        <v>107</v>
      </c>
      <c r="Z33" s="13">
        <v>0</v>
      </c>
      <c r="AA33" s="13">
        <v>0</v>
      </c>
      <c r="AB33" s="13">
        <v>0</v>
      </c>
      <c r="AC33" s="18">
        <f t="shared" si="3"/>
        <v>2802</v>
      </c>
      <c r="AD33" s="18">
        <f t="shared" si="4"/>
        <v>65</v>
      </c>
      <c r="AE33" s="10">
        <v>2867</v>
      </c>
    </row>
    <row r="34" spans="1:31" x14ac:dyDescent="0.3">
      <c r="A34" s="13" t="s">
        <v>29</v>
      </c>
      <c r="B34" s="13">
        <v>737</v>
      </c>
      <c r="C34" s="13">
        <v>1</v>
      </c>
      <c r="D34" s="13">
        <v>163</v>
      </c>
      <c r="E34" s="13">
        <v>0</v>
      </c>
      <c r="F34" s="13">
        <v>0</v>
      </c>
      <c r="G34" s="13">
        <v>0</v>
      </c>
      <c r="H34" s="13">
        <v>0</v>
      </c>
      <c r="I34" s="13">
        <v>3</v>
      </c>
      <c r="J34" s="13">
        <v>0</v>
      </c>
      <c r="K34" s="13">
        <v>0</v>
      </c>
      <c r="L34" s="13">
        <v>0</v>
      </c>
      <c r="M34" s="13">
        <v>125</v>
      </c>
      <c r="N34" s="13">
        <v>0</v>
      </c>
      <c r="O34" s="13">
        <v>0</v>
      </c>
      <c r="P34" s="13">
        <v>0</v>
      </c>
      <c r="Q34" s="13">
        <v>0</v>
      </c>
      <c r="R34" s="13">
        <v>96</v>
      </c>
      <c r="S34" s="13">
        <v>0</v>
      </c>
      <c r="T34" s="13">
        <v>0</v>
      </c>
      <c r="U34" s="13">
        <v>0</v>
      </c>
      <c r="V34" s="13">
        <v>0</v>
      </c>
      <c r="W34" s="13">
        <v>838</v>
      </c>
      <c r="X34" s="13">
        <v>521</v>
      </c>
      <c r="Y34" s="13">
        <v>3100</v>
      </c>
      <c r="Z34" s="13">
        <v>0</v>
      </c>
      <c r="AA34" s="13">
        <v>86</v>
      </c>
      <c r="AB34" s="13">
        <v>0</v>
      </c>
      <c r="AC34" s="18">
        <f t="shared" si="3"/>
        <v>5670</v>
      </c>
      <c r="AD34" s="18">
        <f t="shared" si="4"/>
        <v>33354</v>
      </c>
      <c r="AE34" s="10">
        <v>39024</v>
      </c>
    </row>
    <row r="35" spans="1:31" x14ac:dyDescent="0.3">
      <c r="A35" s="13" t="s">
        <v>30</v>
      </c>
      <c r="B35" s="13">
        <v>0</v>
      </c>
      <c r="C35" s="13">
        <v>0</v>
      </c>
      <c r="D35" s="13">
        <v>2</v>
      </c>
      <c r="E35" s="13">
        <v>0</v>
      </c>
      <c r="F35" s="13"/>
      <c r="G35" s="13">
        <v>0</v>
      </c>
      <c r="H35" s="13">
        <v>0</v>
      </c>
      <c r="I35" s="13">
        <v>0</v>
      </c>
      <c r="J35" s="13">
        <v>1</v>
      </c>
      <c r="K35" s="13">
        <v>0</v>
      </c>
      <c r="L35" s="13">
        <v>0</v>
      </c>
      <c r="M35" s="13">
        <v>66</v>
      </c>
      <c r="N35" s="13">
        <v>11</v>
      </c>
      <c r="O35" s="13">
        <v>0</v>
      </c>
      <c r="P35" s="13">
        <v>0</v>
      </c>
      <c r="Q35" s="13">
        <v>0</v>
      </c>
      <c r="R35" s="13">
        <v>13</v>
      </c>
      <c r="S35" s="13">
        <v>0</v>
      </c>
      <c r="T35" s="13">
        <v>0</v>
      </c>
      <c r="U35" s="13">
        <v>0</v>
      </c>
      <c r="V35" s="13">
        <v>0</v>
      </c>
      <c r="W35" s="13">
        <v>13</v>
      </c>
      <c r="X35" s="13">
        <v>1</v>
      </c>
      <c r="Y35" s="13">
        <v>10</v>
      </c>
      <c r="Z35" s="13">
        <v>0</v>
      </c>
      <c r="AA35" s="13">
        <v>0</v>
      </c>
      <c r="AB35" s="13">
        <v>0</v>
      </c>
      <c r="AC35" s="18">
        <f t="shared" si="3"/>
        <v>117</v>
      </c>
      <c r="AD35" s="18">
        <f t="shared" si="4"/>
        <v>1642</v>
      </c>
      <c r="AE35" s="10">
        <v>1759</v>
      </c>
    </row>
    <row r="36" spans="1:31" x14ac:dyDescent="0.3">
      <c r="A36" s="13" t="s">
        <v>31</v>
      </c>
      <c r="B36" s="13">
        <v>52</v>
      </c>
      <c r="C36" s="13">
        <v>0</v>
      </c>
      <c r="D36" s="13">
        <v>21</v>
      </c>
      <c r="E36" s="13">
        <v>19</v>
      </c>
      <c r="F36" s="13"/>
      <c r="G36" s="13">
        <v>417</v>
      </c>
      <c r="H36" s="13">
        <v>34</v>
      </c>
      <c r="I36" s="13">
        <v>0</v>
      </c>
      <c r="J36" s="13">
        <v>0</v>
      </c>
      <c r="K36" s="13">
        <v>123</v>
      </c>
      <c r="L36" s="13">
        <v>0</v>
      </c>
      <c r="M36" s="13">
        <v>117</v>
      </c>
      <c r="N36" s="13">
        <v>1384</v>
      </c>
      <c r="O36" s="13">
        <v>0</v>
      </c>
      <c r="P36" s="13">
        <v>0</v>
      </c>
      <c r="Q36" s="13">
        <v>0</v>
      </c>
      <c r="R36" s="13">
        <v>152</v>
      </c>
      <c r="S36" s="13">
        <v>0</v>
      </c>
      <c r="T36" s="13">
        <v>0</v>
      </c>
      <c r="U36" s="13">
        <v>4</v>
      </c>
      <c r="V36" s="13">
        <v>0</v>
      </c>
      <c r="W36" s="13">
        <v>72</v>
      </c>
      <c r="X36" s="13">
        <v>63</v>
      </c>
      <c r="Y36" s="13">
        <v>67</v>
      </c>
      <c r="Z36" s="13">
        <v>0</v>
      </c>
      <c r="AA36" s="13">
        <v>54</v>
      </c>
      <c r="AB36" s="13">
        <v>0</v>
      </c>
      <c r="AC36" s="18">
        <f t="shared" si="3"/>
        <v>2579</v>
      </c>
      <c r="AD36" s="18">
        <f t="shared" si="4"/>
        <v>3225</v>
      </c>
      <c r="AE36" s="10">
        <v>5804</v>
      </c>
    </row>
    <row r="37" spans="1:31" x14ac:dyDescent="0.3">
      <c r="A37" s="13" t="s">
        <v>32</v>
      </c>
      <c r="B37" s="13">
        <v>5</v>
      </c>
      <c r="C37" s="13">
        <v>0</v>
      </c>
      <c r="D37" s="13">
        <v>2</v>
      </c>
      <c r="E37" s="13">
        <v>0</v>
      </c>
      <c r="F37" s="13"/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184</v>
      </c>
      <c r="N37" s="13">
        <v>4</v>
      </c>
      <c r="O37" s="13">
        <v>0</v>
      </c>
      <c r="P37" s="13">
        <v>0</v>
      </c>
      <c r="Q37" s="13"/>
      <c r="R37" s="13">
        <v>374</v>
      </c>
      <c r="S37" s="13">
        <v>0</v>
      </c>
      <c r="T37" s="13">
        <v>0</v>
      </c>
      <c r="U37" s="13">
        <v>0</v>
      </c>
      <c r="V37" s="13">
        <v>0</v>
      </c>
      <c r="W37" s="13">
        <v>896</v>
      </c>
      <c r="X37" s="13">
        <v>0</v>
      </c>
      <c r="Y37" s="13">
        <v>301</v>
      </c>
      <c r="Z37" s="13">
        <v>0</v>
      </c>
      <c r="AA37" s="13">
        <v>21</v>
      </c>
      <c r="AB37" s="13">
        <v>0</v>
      </c>
      <c r="AC37" s="18">
        <f t="shared" si="3"/>
        <v>1787</v>
      </c>
      <c r="AD37" s="18">
        <f t="shared" si="4"/>
        <v>4151</v>
      </c>
      <c r="AE37" s="10">
        <v>5938</v>
      </c>
    </row>
    <row r="38" spans="1:31" x14ac:dyDescent="0.3">
      <c r="A38" s="13" t="s">
        <v>33</v>
      </c>
      <c r="B38" s="13">
        <v>7</v>
      </c>
      <c r="C38" s="13">
        <v>6</v>
      </c>
      <c r="D38" s="13">
        <v>8</v>
      </c>
      <c r="E38" s="13">
        <v>0</v>
      </c>
      <c r="F38" s="13"/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14</v>
      </c>
      <c r="N38" s="13">
        <v>0</v>
      </c>
      <c r="O38" s="13">
        <v>0</v>
      </c>
      <c r="P38" s="13">
        <v>11</v>
      </c>
      <c r="Q38" s="13"/>
      <c r="R38" s="13">
        <v>179</v>
      </c>
      <c r="S38" s="13">
        <v>0</v>
      </c>
      <c r="T38" s="13">
        <v>0</v>
      </c>
      <c r="U38" s="13">
        <v>0</v>
      </c>
      <c r="V38" s="13">
        <v>0</v>
      </c>
      <c r="W38" s="13">
        <v>750</v>
      </c>
      <c r="X38" s="13">
        <v>99</v>
      </c>
      <c r="Y38" s="13">
        <v>9317</v>
      </c>
      <c r="Z38" s="13">
        <v>0</v>
      </c>
      <c r="AA38" s="13">
        <v>41</v>
      </c>
      <c r="AB38" s="13">
        <v>0</v>
      </c>
      <c r="AC38" s="18">
        <f t="shared" si="3"/>
        <v>10432</v>
      </c>
      <c r="AD38" s="18">
        <f t="shared" si="4"/>
        <v>32285</v>
      </c>
      <c r="AE38" s="10">
        <v>42717</v>
      </c>
    </row>
    <row r="39" spans="1:31" x14ac:dyDescent="0.3">
      <c r="A39" s="13" t="s">
        <v>34</v>
      </c>
      <c r="B39" s="13">
        <v>206</v>
      </c>
      <c r="C39" s="13">
        <v>17</v>
      </c>
      <c r="D39" s="13">
        <v>445</v>
      </c>
      <c r="E39" s="13">
        <v>0</v>
      </c>
      <c r="F39" s="13">
        <v>8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76</v>
      </c>
      <c r="N39" s="13">
        <v>3093</v>
      </c>
      <c r="O39" s="13">
        <v>0</v>
      </c>
      <c r="P39" s="13">
        <v>9</v>
      </c>
      <c r="Q39" s="13">
        <v>0</v>
      </c>
      <c r="R39" s="13">
        <v>29</v>
      </c>
      <c r="S39" s="13">
        <v>0</v>
      </c>
      <c r="T39" s="13">
        <v>0</v>
      </c>
      <c r="U39" s="13">
        <v>0</v>
      </c>
      <c r="V39" s="13">
        <v>0</v>
      </c>
      <c r="W39" s="13">
        <v>213</v>
      </c>
      <c r="X39" s="13">
        <v>15</v>
      </c>
      <c r="Y39" s="13">
        <v>1965</v>
      </c>
      <c r="Z39" s="13">
        <v>0</v>
      </c>
      <c r="AA39" s="13">
        <v>0</v>
      </c>
      <c r="AB39" s="13">
        <v>0</v>
      </c>
      <c r="AC39" s="18">
        <f t="shared" si="3"/>
        <v>6076</v>
      </c>
      <c r="AD39" s="18">
        <f t="shared" si="4"/>
        <v>5968</v>
      </c>
      <c r="AE39" s="10">
        <v>12044</v>
      </c>
    </row>
    <row r="40" spans="1:31" x14ac:dyDescent="0.3">
      <c r="A40" s="13" t="s">
        <v>35</v>
      </c>
      <c r="B40" s="13">
        <v>1</v>
      </c>
      <c r="C40" s="13">
        <v>0</v>
      </c>
      <c r="D40" s="13">
        <v>0</v>
      </c>
      <c r="E40" s="13">
        <v>0</v>
      </c>
      <c r="F40" s="13"/>
      <c r="G40" s="13">
        <v>0</v>
      </c>
      <c r="H40" s="13">
        <v>32</v>
      </c>
      <c r="I40" s="13">
        <v>0</v>
      </c>
      <c r="J40" s="13">
        <v>0</v>
      </c>
      <c r="K40" s="13">
        <v>0</v>
      </c>
      <c r="L40" s="13"/>
      <c r="M40" s="13">
        <v>21</v>
      </c>
      <c r="N40" s="13">
        <v>1</v>
      </c>
      <c r="O40" s="13">
        <v>0</v>
      </c>
      <c r="P40" s="13"/>
      <c r="Q40" s="13"/>
      <c r="R40" s="13">
        <v>14</v>
      </c>
      <c r="S40" s="13"/>
      <c r="T40" s="13"/>
      <c r="U40" s="13">
        <v>0</v>
      </c>
      <c r="V40" s="13"/>
      <c r="W40" s="13">
        <v>86</v>
      </c>
      <c r="X40" s="13">
        <v>92</v>
      </c>
      <c r="Y40" s="13">
        <v>51</v>
      </c>
      <c r="Z40" s="13">
        <v>0</v>
      </c>
      <c r="AA40" s="13">
        <v>0</v>
      </c>
      <c r="AB40" s="13">
        <v>0</v>
      </c>
      <c r="AC40" s="18">
        <f t="shared" si="3"/>
        <v>298</v>
      </c>
      <c r="AD40" s="18">
        <f t="shared" si="4"/>
        <v>390</v>
      </c>
      <c r="AE40" s="10">
        <v>688</v>
      </c>
    </row>
    <row r="41" spans="1:31" x14ac:dyDescent="0.3">
      <c r="A41" s="13" t="s">
        <v>36</v>
      </c>
      <c r="B41" s="13">
        <v>0</v>
      </c>
      <c r="C41" s="13">
        <v>0</v>
      </c>
      <c r="D41" s="13">
        <v>0</v>
      </c>
      <c r="E41" s="13">
        <v>0</v>
      </c>
      <c r="F41" s="13"/>
      <c r="G41" s="13">
        <v>0</v>
      </c>
      <c r="H41" s="13">
        <v>0</v>
      </c>
      <c r="I41" s="13"/>
      <c r="J41" s="13">
        <v>0</v>
      </c>
      <c r="K41" s="13">
        <v>0</v>
      </c>
      <c r="L41" s="13">
        <v>0</v>
      </c>
      <c r="M41" s="13">
        <v>17</v>
      </c>
      <c r="N41" s="13">
        <v>0</v>
      </c>
      <c r="O41" s="13">
        <v>0</v>
      </c>
      <c r="P41" s="13">
        <v>0</v>
      </c>
      <c r="Q41" s="13"/>
      <c r="R41" s="13">
        <v>648</v>
      </c>
      <c r="S41" s="13"/>
      <c r="T41" s="13">
        <v>0</v>
      </c>
      <c r="U41" s="13">
        <v>0</v>
      </c>
      <c r="V41" s="13">
        <v>0</v>
      </c>
      <c r="W41" s="13">
        <v>1</v>
      </c>
      <c r="X41" s="13">
        <v>0</v>
      </c>
      <c r="Y41" s="13">
        <v>40</v>
      </c>
      <c r="Z41" s="13">
        <v>0</v>
      </c>
      <c r="AA41" s="13">
        <v>0</v>
      </c>
      <c r="AB41" s="13">
        <v>0</v>
      </c>
      <c r="AC41" s="18">
        <f t="shared" si="3"/>
        <v>706</v>
      </c>
      <c r="AD41" s="18">
        <f t="shared" si="4"/>
        <v>21</v>
      </c>
      <c r="AE41" s="10">
        <v>727</v>
      </c>
    </row>
    <row r="42" spans="1:31" x14ac:dyDescent="0.3">
      <c r="A42" s="13" t="s">
        <v>37</v>
      </c>
      <c r="B42" s="13">
        <v>8</v>
      </c>
      <c r="C42" s="13">
        <v>0</v>
      </c>
      <c r="D42" s="13">
        <v>6322</v>
      </c>
      <c r="E42" s="13">
        <v>42</v>
      </c>
      <c r="F42" s="13"/>
      <c r="G42" s="13">
        <v>62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2120</v>
      </c>
      <c r="N42" s="13">
        <v>31312</v>
      </c>
      <c r="O42" s="13">
        <v>0</v>
      </c>
      <c r="P42" s="13">
        <v>0</v>
      </c>
      <c r="Q42" s="13"/>
      <c r="R42" s="13">
        <v>36659</v>
      </c>
      <c r="S42" s="13">
        <v>0</v>
      </c>
      <c r="T42" s="13">
        <v>0</v>
      </c>
      <c r="U42" s="13">
        <v>0</v>
      </c>
      <c r="V42" s="13">
        <v>0</v>
      </c>
      <c r="W42" s="13">
        <v>1934</v>
      </c>
      <c r="X42" s="13">
        <v>0</v>
      </c>
      <c r="Y42" s="13">
        <v>28924</v>
      </c>
      <c r="Z42" s="13">
        <v>0</v>
      </c>
      <c r="AA42" s="13">
        <v>0</v>
      </c>
      <c r="AB42" s="13">
        <v>0</v>
      </c>
      <c r="AC42" s="18">
        <f t="shared" si="3"/>
        <v>107383</v>
      </c>
      <c r="AD42" s="18">
        <f t="shared" si="4"/>
        <v>47136</v>
      </c>
      <c r="AE42" s="10">
        <v>154519</v>
      </c>
    </row>
    <row r="43" spans="1:31" x14ac:dyDescent="0.3">
      <c r="A43" s="13" t="s">
        <v>38</v>
      </c>
      <c r="B43" s="13">
        <v>211</v>
      </c>
      <c r="C43" s="13">
        <v>10</v>
      </c>
      <c r="D43" s="13">
        <v>82</v>
      </c>
      <c r="E43" s="13">
        <v>8</v>
      </c>
      <c r="F43" s="13"/>
      <c r="G43" s="13">
        <v>63</v>
      </c>
      <c r="H43" s="13">
        <v>10</v>
      </c>
      <c r="I43" s="13">
        <v>144</v>
      </c>
      <c r="J43" s="13">
        <v>0</v>
      </c>
      <c r="K43" s="13">
        <v>0</v>
      </c>
      <c r="L43" s="13">
        <v>0</v>
      </c>
      <c r="M43" s="13">
        <v>709</v>
      </c>
      <c r="N43" s="13">
        <v>3</v>
      </c>
      <c r="O43" s="13">
        <v>136</v>
      </c>
      <c r="P43" s="13">
        <v>0</v>
      </c>
      <c r="Q43" s="13">
        <v>0</v>
      </c>
      <c r="R43" s="13">
        <v>413</v>
      </c>
      <c r="S43" s="13">
        <v>0</v>
      </c>
      <c r="T43" s="13">
        <v>0</v>
      </c>
      <c r="U43" s="13">
        <v>0</v>
      </c>
      <c r="V43" s="13">
        <v>0</v>
      </c>
      <c r="W43" s="13">
        <v>2625</v>
      </c>
      <c r="X43" s="13">
        <v>324</v>
      </c>
      <c r="Y43" s="13">
        <v>2399</v>
      </c>
      <c r="Z43" s="13">
        <v>102</v>
      </c>
      <c r="AA43" s="13">
        <v>29</v>
      </c>
      <c r="AB43" s="13">
        <v>14</v>
      </c>
      <c r="AC43" s="18">
        <f t="shared" si="3"/>
        <v>7282</v>
      </c>
      <c r="AD43" s="18">
        <f t="shared" si="4"/>
        <v>61315</v>
      </c>
      <c r="AE43" s="10">
        <v>68597</v>
      </c>
    </row>
    <row r="44" spans="1:31" x14ac:dyDescent="0.3">
      <c r="A44" s="13" t="s">
        <v>39</v>
      </c>
      <c r="B44" s="13">
        <v>660</v>
      </c>
      <c r="C44" s="13">
        <v>0</v>
      </c>
      <c r="D44" s="13">
        <v>18</v>
      </c>
      <c r="E44" s="13">
        <v>4</v>
      </c>
      <c r="F44" s="13"/>
      <c r="G44" s="13">
        <v>760</v>
      </c>
      <c r="H44" s="13">
        <v>1</v>
      </c>
      <c r="I44" s="13">
        <v>11</v>
      </c>
      <c r="J44" s="13">
        <v>23</v>
      </c>
      <c r="K44" s="13">
        <v>0</v>
      </c>
      <c r="L44" s="13">
        <v>7</v>
      </c>
      <c r="M44" s="13">
        <v>1903</v>
      </c>
      <c r="N44" s="13">
        <v>156</v>
      </c>
      <c r="O44" s="13">
        <v>7</v>
      </c>
      <c r="P44" s="13">
        <v>17</v>
      </c>
      <c r="Q44" s="13">
        <v>64</v>
      </c>
      <c r="R44" s="13">
        <v>308</v>
      </c>
      <c r="S44" s="13">
        <v>0</v>
      </c>
      <c r="T44" s="13">
        <v>19</v>
      </c>
      <c r="U44" s="13">
        <v>0</v>
      </c>
      <c r="V44" s="13">
        <v>0</v>
      </c>
      <c r="W44" s="13">
        <v>795</v>
      </c>
      <c r="X44" s="13">
        <v>10</v>
      </c>
      <c r="Y44" s="13">
        <v>10829</v>
      </c>
      <c r="Z44" s="13">
        <v>2</v>
      </c>
      <c r="AA44" s="13">
        <v>0</v>
      </c>
      <c r="AB44" s="13">
        <v>10</v>
      </c>
      <c r="AC44" s="18">
        <f t="shared" si="3"/>
        <v>15604</v>
      </c>
      <c r="AD44" s="18">
        <f t="shared" si="4"/>
        <v>30259</v>
      </c>
      <c r="AE44" s="10">
        <v>45863</v>
      </c>
    </row>
    <row r="45" spans="1:31" x14ac:dyDescent="0.3">
      <c r="A45" s="13" t="s">
        <v>40</v>
      </c>
      <c r="B45" s="13">
        <v>65</v>
      </c>
      <c r="C45" s="13">
        <v>0</v>
      </c>
      <c r="D45" s="13">
        <v>58</v>
      </c>
      <c r="E45" s="13">
        <v>0</v>
      </c>
      <c r="F45" s="13">
        <v>103</v>
      </c>
      <c r="G45" s="13">
        <v>0</v>
      </c>
      <c r="H45" s="13">
        <v>0</v>
      </c>
      <c r="I45" s="13">
        <v>3</v>
      </c>
      <c r="J45" s="13">
        <v>0</v>
      </c>
      <c r="K45" s="13">
        <v>0</v>
      </c>
      <c r="L45" s="13">
        <v>0</v>
      </c>
      <c r="M45" s="13">
        <v>40</v>
      </c>
      <c r="N45" s="13">
        <v>0</v>
      </c>
      <c r="O45" s="13">
        <v>0</v>
      </c>
      <c r="P45" s="13">
        <v>0</v>
      </c>
      <c r="Q45" s="13">
        <v>16</v>
      </c>
      <c r="R45" s="13">
        <v>16</v>
      </c>
      <c r="S45" s="13">
        <v>0</v>
      </c>
      <c r="T45" s="13">
        <v>0</v>
      </c>
      <c r="U45" s="13">
        <v>0</v>
      </c>
      <c r="V45" s="13">
        <v>0</v>
      </c>
      <c r="W45" s="13">
        <v>1520</v>
      </c>
      <c r="X45" s="13">
        <v>0</v>
      </c>
      <c r="Y45" s="13">
        <v>1977</v>
      </c>
      <c r="Z45" s="13">
        <v>0</v>
      </c>
      <c r="AA45" s="13">
        <v>16</v>
      </c>
      <c r="AB45" s="13">
        <v>1</v>
      </c>
      <c r="AC45" s="18">
        <f t="shared" si="3"/>
        <v>3815</v>
      </c>
      <c r="AD45" s="18">
        <f t="shared" si="4"/>
        <v>81614</v>
      </c>
      <c r="AE45" s="10">
        <v>85429</v>
      </c>
    </row>
    <row r="46" spans="1:31" x14ac:dyDescent="0.3">
      <c r="A46" s="13" t="s">
        <v>41</v>
      </c>
      <c r="B46" s="13">
        <v>4983</v>
      </c>
      <c r="C46" s="13">
        <v>4132</v>
      </c>
      <c r="D46" s="13">
        <v>3337</v>
      </c>
      <c r="E46" s="13">
        <v>0</v>
      </c>
      <c r="F46" s="13"/>
      <c r="G46" s="13">
        <v>0</v>
      </c>
      <c r="H46" s="13">
        <v>0</v>
      </c>
      <c r="I46" s="13">
        <v>0</v>
      </c>
      <c r="J46" s="13">
        <v>10</v>
      </c>
      <c r="K46" s="13">
        <v>0</v>
      </c>
      <c r="L46" s="13">
        <v>0</v>
      </c>
      <c r="M46" s="13">
        <v>46667</v>
      </c>
      <c r="N46" s="13">
        <v>8</v>
      </c>
      <c r="O46" s="13">
        <v>32</v>
      </c>
      <c r="P46" s="13">
        <v>0</v>
      </c>
      <c r="Q46" s="13">
        <v>0</v>
      </c>
      <c r="R46" s="13">
        <v>85644</v>
      </c>
      <c r="S46" s="13">
        <v>0</v>
      </c>
      <c r="T46" s="13"/>
      <c r="U46" s="13">
        <v>0</v>
      </c>
      <c r="V46" s="13">
        <v>0</v>
      </c>
      <c r="W46" s="13">
        <v>2724</v>
      </c>
      <c r="X46" s="13">
        <v>33313</v>
      </c>
      <c r="Y46" s="13">
        <v>30633</v>
      </c>
      <c r="Z46" s="13">
        <v>0</v>
      </c>
      <c r="AA46" s="13">
        <v>1</v>
      </c>
      <c r="AB46" s="13">
        <v>9</v>
      </c>
      <c r="AC46" s="18">
        <f t="shared" si="3"/>
        <v>211493</v>
      </c>
      <c r="AD46" s="18">
        <f t="shared" si="4"/>
        <v>7627</v>
      </c>
      <c r="AE46" s="10">
        <v>219120</v>
      </c>
    </row>
    <row r="47" spans="1:31" x14ac:dyDescent="0.3">
      <c r="A47" s="13" t="s">
        <v>42</v>
      </c>
      <c r="B47" s="13">
        <v>9</v>
      </c>
      <c r="C47" s="13">
        <v>5</v>
      </c>
      <c r="D47" s="13">
        <v>0</v>
      </c>
      <c r="E47" s="13">
        <v>0</v>
      </c>
      <c r="F47" s="13"/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1616</v>
      </c>
      <c r="N47" s="13">
        <v>7</v>
      </c>
      <c r="O47" s="13">
        <v>0</v>
      </c>
      <c r="P47" s="13">
        <v>0</v>
      </c>
      <c r="Q47" s="13"/>
      <c r="R47" s="13">
        <v>32</v>
      </c>
      <c r="S47" s="13">
        <v>0</v>
      </c>
      <c r="T47" s="13">
        <v>0</v>
      </c>
      <c r="U47" s="13">
        <v>0</v>
      </c>
      <c r="V47" s="13">
        <v>0</v>
      </c>
      <c r="W47" s="13">
        <v>268</v>
      </c>
      <c r="X47" s="13">
        <v>3</v>
      </c>
      <c r="Y47" s="13">
        <v>38</v>
      </c>
      <c r="Z47" s="13">
        <v>0</v>
      </c>
      <c r="AA47" s="13">
        <v>0</v>
      </c>
      <c r="AB47" s="13">
        <v>0</v>
      </c>
      <c r="AC47" s="18">
        <f t="shared" si="3"/>
        <v>1978</v>
      </c>
      <c r="AD47" s="18">
        <f t="shared" si="4"/>
        <v>514</v>
      </c>
      <c r="AE47" s="10">
        <v>2492</v>
      </c>
    </row>
    <row r="48" spans="1:31" x14ac:dyDescent="0.3">
      <c r="A48" s="13" t="s">
        <v>43</v>
      </c>
      <c r="B48" s="13">
        <v>7</v>
      </c>
      <c r="C48" s="13">
        <v>0</v>
      </c>
      <c r="D48" s="13">
        <v>49</v>
      </c>
      <c r="E48" s="13">
        <v>0</v>
      </c>
      <c r="F48" s="13"/>
      <c r="G48" s="13">
        <v>134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1863</v>
      </c>
      <c r="N48" s="13">
        <v>0</v>
      </c>
      <c r="O48" s="13">
        <v>0</v>
      </c>
      <c r="P48" s="13">
        <v>0</v>
      </c>
      <c r="Q48" s="13">
        <v>0</v>
      </c>
      <c r="R48" s="13">
        <v>117</v>
      </c>
      <c r="S48" s="13">
        <v>0</v>
      </c>
      <c r="T48" s="13">
        <v>0</v>
      </c>
      <c r="U48" s="13">
        <v>28</v>
      </c>
      <c r="V48" s="13">
        <v>0</v>
      </c>
      <c r="W48" s="13">
        <v>184</v>
      </c>
      <c r="X48" s="13">
        <v>4</v>
      </c>
      <c r="Y48" s="13">
        <v>895</v>
      </c>
      <c r="Z48" s="13">
        <v>0</v>
      </c>
      <c r="AA48" s="13">
        <v>0</v>
      </c>
      <c r="AB48" s="13">
        <v>0</v>
      </c>
      <c r="AC48" s="18">
        <f t="shared" si="3"/>
        <v>3281</v>
      </c>
      <c r="AD48" s="18">
        <f t="shared" si="4"/>
        <v>99164</v>
      </c>
      <c r="AE48" s="10">
        <v>102445</v>
      </c>
    </row>
    <row r="49" spans="1:31" x14ac:dyDescent="0.3">
      <c r="A49" s="13" t="s">
        <v>44</v>
      </c>
      <c r="B49" s="13">
        <v>0</v>
      </c>
      <c r="C49" s="13">
        <v>0</v>
      </c>
      <c r="D49" s="13">
        <v>14</v>
      </c>
      <c r="E49" s="13">
        <v>3</v>
      </c>
      <c r="F49" s="13"/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2</v>
      </c>
      <c r="N49" s="13">
        <v>0</v>
      </c>
      <c r="O49" s="13">
        <v>0</v>
      </c>
      <c r="P49" s="13">
        <v>0</v>
      </c>
      <c r="Q49" s="13"/>
      <c r="R49" s="13">
        <v>2</v>
      </c>
      <c r="S49" s="13"/>
      <c r="T49" s="13">
        <v>0</v>
      </c>
      <c r="U49" s="13">
        <v>0</v>
      </c>
      <c r="V49" s="13">
        <v>0</v>
      </c>
      <c r="W49" s="13">
        <v>14</v>
      </c>
      <c r="X49" s="13">
        <v>0</v>
      </c>
      <c r="Y49" s="13">
        <v>863</v>
      </c>
      <c r="Z49" s="13">
        <v>0</v>
      </c>
      <c r="AA49" s="13">
        <v>0</v>
      </c>
      <c r="AB49" s="13">
        <v>34</v>
      </c>
      <c r="AC49" s="18">
        <f t="shared" si="3"/>
        <v>932</v>
      </c>
      <c r="AD49" s="18">
        <f t="shared" si="4"/>
        <v>1014</v>
      </c>
      <c r="AE49" s="10">
        <v>1946</v>
      </c>
    </row>
    <row r="50" spans="1:31" x14ac:dyDescent="0.3">
      <c r="A50" s="13" t="s">
        <v>45</v>
      </c>
      <c r="B50" s="13">
        <v>552</v>
      </c>
      <c r="C50" s="13">
        <v>28</v>
      </c>
      <c r="D50" s="13">
        <v>457</v>
      </c>
      <c r="E50" s="13">
        <v>22</v>
      </c>
      <c r="F50" s="13"/>
      <c r="G50" s="13">
        <v>2388</v>
      </c>
      <c r="H50" s="13">
        <v>11</v>
      </c>
      <c r="I50" s="13">
        <v>9</v>
      </c>
      <c r="J50" s="13">
        <v>1</v>
      </c>
      <c r="K50" s="13">
        <v>0</v>
      </c>
      <c r="L50" s="13">
        <v>0</v>
      </c>
      <c r="M50" s="13">
        <v>3572</v>
      </c>
      <c r="N50" s="13">
        <v>1979</v>
      </c>
      <c r="O50" s="13">
        <v>7</v>
      </c>
      <c r="P50" s="13">
        <v>0</v>
      </c>
      <c r="Q50" s="13">
        <v>0</v>
      </c>
      <c r="R50" s="13">
        <v>640</v>
      </c>
      <c r="S50" s="13">
        <v>0</v>
      </c>
      <c r="T50" s="13">
        <v>3</v>
      </c>
      <c r="U50" s="13">
        <v>0</v>
      </c>
      <c r="V50" s="13">
        <v>1</v>
      </c>
      <c r="W50" s="13">
        <v>15131</v>
      </c>
      <c r="X50" s="13">
        <v>162</v>
      </c>
      <c r="Y50" s="13">
        <v>13777</v>
      </c>
      <c r="Z50" s="13">
        <v>34</v>
      </c>
      <c r="AA50" s="13">
        <v>412</v>
      </c>
      <c r="AB50" s="13">
        <v>0</v>
      </c>
      <c r="AC50" s="18">
        <f t="shared" si="3"/>
        <v>39186</v>
      </c>
      <c r="AD50" s="18">
        <f t="shared" si="4"/>
        <v>195149</v>
      </c>
      <c r="AE50" s="10">
        <v>234335</v>
      </c>
    </row>
    <row r="51" spans="1:31" x14ac:dyDescent="0.3">
      <c r="A51" s="13" t="s">
        <v>46</v>
      </c>
      <c r="B51" s="13">
        <v>4</v>
      </c>
      <c r="C51" s="13">
        <v>0</v>
      </c>
      <c r="D51" s="13">
        <v>3</v>
      </c>
      <c r="E51" s="13">
        <v>0</v>
      </c>
      <c r="F51" s="9"/>
      <c r="G51" s="13">
        <v>0</v>
      </c>
      <c r="H51" s="13">
        <v>0</v>
      </c>
      <c r="I51" s="13">
        <v>0</v>
      </c>
      <c r="J51" s="13">
        <v>0</v>
      </c>
      <c r="K51" s="13">
        <v>408</v>
      </c>
      <c r="L51" s="13">
        <v>0</v>
      </c>
      <c r="M51" s="13">
        <v>3616</v>
      </c>
      <c r="N51" s="13">
        <v>146</v>
      </c>
      <c r="O51" s="13">
        <v>0</v>
      </c>
      <c r="P51" s="13">
        <v>0</v>
      </c>
      <c r="Q51" s="13"/>
      <c r="R51" s="13">
        <v>367</v>
      </c>
      <c r="S51" s="13">
        <v>0</v>
      </c>
      <c r="T51" s="13">
        <v>25</v>
      </c>
      <c r="U51" s="13">
        <v>0</v>
      </c>
      <c r="V51" s="13">
        <v>0</v>
      </c>
      <c r="W51" s="13">
        <v>437</v>
      </c>
      <c r="X51" s="13">
        <v>20</v>
      </c>
      <c r="Y51" s="13">
        <v>720</v>
      </c>
      <c r="Z51" s="13">
        <v>0</v>
      </c>
      <c r="AA51" s="13">
        <v>0</v>
      </c>
      <c r="AB51" s="13">
        <v>0</v>
      </c>
      <c r="AC51" s="18">
        <f t="shared" si="3"/>
        <v>5746</v>
      </c>
      <c r="AD51" s="18">
        <f t="shared" si="4"/>
        <v>1206</v>
      </c>
      <c r="AE51" s="10">
        <v>6952</v>
      </c>
    </row>
    <row r="52" spans="1:31" x14ac:dyDescent="0.3">
      <c r="A52" s="13" t="s">
        <v>47</v>
      </c>
      <c r="B52" s="13">
        <v>7</v>
      </c>
      <c r="C52" s="13">
        <v>0</v>
      </c>
      <c r="D52" s="13">
        <v>0</v>
      </c>
      <c r="E52" s="13">
        <v>0</v>
      </c>
      <c r="F52" s="13"/>
      <c r="G52" s="13"/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1</v>
      </c>
      <c r="N52" s="13">
        <v>6</v>
      </c>
      <c r="O52" s="13">
        <v>0</v>
      </c>
      <c r="P52" s="13"/>
      <c r="Q52" s="13"/>
      <c r="R52" s="13">
        <v>6</v>
      </c>
      <c r="S52" s="13"/>
      <c r="T52" s="13">
        <v>0</v>
      </c>
      <c r="U52" s="13">
        <v>0</v>
      </c>
      <c r="V52" s="13"/>
      <c r="W52" s="13">
        <v>7</v>
      </c>
      <c r="X52" s="13">
        <v>0</v>
      </c>
      <c r="Y52" s="13">
        <v>45</v>
      </c>
      <c r="Z52" s="13">
        <v>0</v>
      </c>
      <c r="AA52" s="13">
        <v>0</v>
      </c>
      <c r="AB52" s="13">
        <v>0</v>
      </c>
      <c r="AC52" s="18">
        <f t="shared" si="3"/>
        <v>72</v>
      </c>
      <c r="AD52" s="18">
        <f t="shared" si="4"/>
        <v>0</v>
      </c>
      <c r="AE52" s="10">
        <v>72</v>
      </c>
    </row>
    <row r="53" spans="1:31" x14ac:dyDescent="0.3">
      <c r="A53" s="13" t="s">
        <v>48</v>
      </c>
      <c r="B53" s="13">
        <v>10</v>
      </c>
      <c r="C53" s="13">
        <v>1</v>
      </c>
      <c r="D53" s="13">
        <v>2</v>
      </c>
      <c r="E53" s="13">
        <v>0</v>
      </c>
      <c r="F53" s="13"/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780</v>
      </c>
      <c r="N53" s="13">
        <v>106</v>
      </c>
      <c r="O53" s="13">
        <v>0</v>
      </c>
      <c r="P53" s="13">
        <v>0</v>
      </c>
      <c r="Q53" s="13"/>
      <c r="R53" s="13">
        <v>59</v>
      </c>
      <c r="S53" s="13">
        <v>0</v>
      </c>
      <c r="T53" s="13">
        <v>0</v>
      </c>
      <c r="U53" s="13">
        <v>0</v>
      </c>
      <c r="V53" s="13">
        <v>0</v>
      </c>
      <c r="W53" s="13">
        <v>44</v>
      </c>
      <c r="X53" s="13">
        <v>40</v>
      </c>
      <c r="Y53" s="13">
        <v>270</v>
      </c>
      <c r="Z53" s="13">
        <v>0</v>
      </c>
      <c r="AA53" s="13">
        <v>0</v>
      </c>
      <c r="AB53" s="13">
        <v>0</v>
      </c>
      <c r="AC53" s="18">
        <f t="shared" si="3"/>
        <v>1312</v>
      </c>
      <c r="AD53" s="18">
        <f t="shared" si="4"/>
        <v>193</v>
      </c>
      <c r="AE53" s="10">
        <v>1505</v>
      </c>
    </row>
    <row r="54" spans="1:31" x14ac:dyDescent="0.3">
      <c r="A54" s="13" t="s">
        <v>49</v>
      </c>
      <c r="B54" s="13">
        <v>0</v>
      </c>
      <c r="C54" s="13">
        <v>35</v>
      </c>
      <c r="D54" s="13">
        <v>23759</v>
      </c>
      <c r="E54" s="13">
        <v>0</v>
      </c>
      <c r="F54" s="13"/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/>
      <c r="M54" s="13">
        <v>2063</v>
      </c>
      <c r="N54" s="13">
        <v>32</v>
      </c>
      <c r="O54" s="13">
        <v>9</v>
      </c>
      <c r="P54" s="13">
        <v>0</v>
      </c>
      <c r="Q54" s="13"/>
      <c r="R54" s="13">
        <v>1564</v>
      </c>
      <c r="S54" s="13">
        <v>0</v>
      </c>
      <c r="T54" s="13">
        <v>0</v>
      </c>
      <c r="U54" s="13">
        <v>6</v>
      </c>
      <c r="V54" s="13">
        <v>0</v>
      </c>
      <c r="W54" s="13">
        <v>14102</v>
      </c>
      <c r="X54" s="13">
        <v>80</v>
      </c>
      <c r="Y54" s="13">
        <v>7867</v>
      </c>
      <c r="Z54" s="13">
        <v>0</v>
      </c>
      <c r="AA54" s="13">
        <v>0</v>
      </c>
      <c r="AB54" s="13">
        <v>0</v>
      </c>
      <c r="AC54" s="18">
        <f t="shared" si="3"/>
        <v>49517</v>
      </c>
      <c r="AD54" s="18">
        <f t="shared" si="4"/>
        <v>7586</v>
      </c>
      <c r="AE54" s="10">
        <v>57103</v>
      </c>
    </row>
    <row r="55" spans="1:31" x14ac:dyDescent="0.3">
      <c r="A55" s="13" t="s">
        <v>50</v>
      </c>
      <c r="B55" s="13">
        <v>9</v>
      </c>
      <c r="C55" s="13">
        <v>0</v>
      </c>
      <c r="D55" s="13">
        <v>19</v>
      </c>
      <c r="E55" s="13">
        <v>0</v>
      </c>
      <c r="F55" s="13">
        <v>16</v>
      </c>
      <c r="G55" s="13">
        <v>0</v>
      </c>
      <c r="H55" s="13"/>
      <c r="I55" s="13">
        <v>0</v>
      </c>
      <c r="J55" s="13">
        <v>0</v>
      </c>
      <c r="K55" s="13">
        <v>0</v>
      </c>
      <c r="L55" s="13"/>
      <c r="M55" s="13">
        <v>730</v>
      </c>
      <c r="N55" s="13">
        <v>0</v>
      </c>
      <c r="O55" s="13">
        <v>0</v>
      </c>
      <c r="P55" s="13">
        <v>0</v>
      </c>
      <c r="Q55" s="13"/>
      <c r="R55" s="13">
        <v>296</v>
      </c>
      <c r="S55" s="13">
        <v>0</v>
      </c>
      <c r="T55" s="13">
        <v>0</v>
      </c>
      <c r="U55" s="13">
        <v>0</v>
      </c>
      <c r="V55" s="13">
        <v>0</v>
      </c>
      <c r="W55" s="13">
        <v>933</v>
      </c>
      <c r="X55" s="13">
        <v>0</v>
      </c>
      <c r="Y55" s="13">
        <v>2182</v>
      </c>
      <c r="Z55" s="13">
        <v>0</v>
      </c>
      <c r="AA55" s="13">
        <v>77</v>
      </c>
      <c r="AB55" s="13">
        <v>1</v>
      </c>
      <c r="AC55" s="18">
        <f t="shared" si="3"/>
        <v>4263</v>
      </c>
      <c r="AD55" s="18">
        <f t="shared" si="4"/>
        <v>176537</v>
      </c>
      <c r="AE55" s="10">
        <v>180800</v>
      </c>
    </row>
    <row r="56" spans="1:31" x14ac:dyDescent="0.3">
      <c r="A56" s="13" t="s">
        <v>51</v>
      </c>
      <c r="B56" s="13">
        <v>0</v>
      </c>
      <c r="C56" s="13">
        <v>0</v>
      </c>
      <c r="D56" s="13">
        <v>89</v>
      </c>
      <c r="E56" s="13">
        <v>0</v>
      </c>
      <c r="F56" s="13"/>
      <c r="G56" s="13"/>
      <c r="H56" s="13">
        <v>0</v>
      </c>
      <c r="I56" s="13">
        <v>0</v>
      </c>
      <c r="J56" s="13"/>
      <c r="K56" s="13">
        <v>0</v>
      </c>
      <c r="L56" s="13"/>
      <c r="M56" s="13">
        <v>410</v>
      </c>
      <c r="N56" s="13">
        <v>0</v>
      </c>
      <c r="O56" s="13">
        <v>1</v>
      </c>
      <c r="P56" s="13">
        <v>0</v>
      </c>
      <c r="Q56" s="13"/>
      <c r="R56" s="13">
        <v>22</v>
      </c>
      <c r="S56" s="13"/>
      <c r="T56" s="13"/>
      <c r="U56" s="13">
        <v>0</v>
      </c>
      <c r="V56" s="13">
        <v>0</v>
      </c>
      <c r="W56" s="13">
        <v>81</v>
      </c>
      <c r="X56" s="13">
        <v>0</v>
      </c>
      <c r="Y56" s="13">
        <v>4420</v>
      </c>
      <c r="Z56" s="13"/>
      <c r="AA56" s="13">
        <v>0</v>
      </c>
      <c r="AB56" s="13">
        <v>20</v>
      </c>
      <c r="AC56" s="18">
        <f t="shared" si="3"/>
        <v>5043</v>
      </c>
      <c r="AD56" s="18">
        <f t="shared" si="4"/>
        <v>419588</v>
      </c>
      <c r="AE56" s="10">
        <v>424631</v>
      </c>
    </row>
    <row r="57" spans="1:31" x14ac:dyDescent="0.3">
      <c r="A57" s="13" t="s">
        <v>52</v>
      </c>
      <c r="B57" s="13">
        <v>5</v>
      </c>
      <c r="C57" s="13">
        <v>25</v>
      </c>
      <c r="D57" s="13">
        <v>3</v>
      </c>
      <c r="E57" s="13">
        <v>0</v>
      </c>
      <c r="F57" s="13"/>
      <c r="G57" s="13">
        <v>0</v>
      </c>
      <c r="H57" s="13">
        <v>1</v>
      </c>
      <c r="I57" s="13">
        <v>2</v>
      </c>
      <c r="J57" s="13">
        <v>0</v>
      </c>
      <c r="K57" s="13">
        <v>0</v>
      </c>
      <c r="L57" s="13">
        <v>0</v>
      </c>
      <c r="M57" s="13">
        <v>45</v>
      </c>
      <c r="N57" s="13">
        <v>0</v>
      </c>
      <c r="O57" s="13">
        <v>0</v>
      </c>
      <c r="P57" s="13">
        <v>0</v>
      </c>
      <c r="Q57" s="13">
        <v>0</v>
      </c>
      <c r="R57" s="13">
        <v>2</v>
      </c>
      <c r="S57" s="13">
        <v>0</v>
      </c>
      <c r="T57" s="13">
        <v>0</v>
      </c>
      <c r="U57" s="13">
        <v>0</v>
      </c>
      <c r="V57" s="13">
        <v>0</v>
      </c>
      <c r="W57" s="13">
        <v>1437</v>
      </c>
      <c r="X57" s="13">
        <v>0</v>
      </c>
      <c r="Y57" s="13">
        <v>419</v>
      </c>
      <c r="Z57" s="13">
        <v>8</v>
      </c>
      <c r="AA57" s="13">
        <v>0</v>
      </c>
      <c r="AB57" s="13">
        <v>0</v>
      </c>
      <c r="AC57" s="18">
        <f t="shared" si="3"/>
        <v>1947</v>
      </c>
      <c r="AD57" s="18">
        <f t="shared" si="4"/>
        <v>4998</v>
      </c>
      <c r="AE57" s="10">
        <v>6945</v>
      </c>
    </row>
    <row r="58" spans="1:31" x14ac:dyDescent="0.3">
      <c r="A58" s="13" t="s">
        <v>53</v>
      </c>
      <c r="B58" s="13">
        <v>35</v>
      </c>
      <c r="C58" s="13">
        <v>0</v>
      </c>
      <c r="D58" s="13">
        <v>42</v>
      </c>
      <c r="E58" s="13">
        <v>0</v>
      </c>
      <c r="F58" s="13"/>
      <c r="G58" s="13">
        <v>61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2884</v>
      </c>
      <c r="N58" s="13">
        <v>260</v>
      </c>
      <c r="O58" s="13">
        <v>0</v>
      </c>
      <c r="P58" s="13">
        <v>0</v>
      </c>
      <c r="Q58" s="13">
        <v>0</v>
      </c>
      <c r="R58" s="13">
        <v>2100</v>
      </c>
      <c r="S58" s="13">
        <v>0</v>
      </c>
      <c r="T58" s="13">
        <v>0</v>
      </c>
      <c r="U58" s="13">
        <v>829</v>
      </c>
      <c r="V58" s="13">
        <v>1</v>
      </c>
      <c r="W58" s="13">
        <v>86</v>
      </c>
      <c r="X58" s="13">
        <v>1</v>
      </c>
      <c r="Y58" s="13">
        <v>1291</v>
      </c>
      <c r="Z58" s="13">
        <v>2</v>
      </c>
      <c r="AA58" s="13">
        <v>2</v>
      </c>
      <c r="AB58" s="13">
        <v>0</v>
      </c>
      <c r="AC58" s="18">
        <f t="shared" si="3"/>
        <v>7594</v>
      </c>
      <c r="AD58" s="18">
        <f t="shared" si="4"/>
        <v>113637</v>
      </c>
      <c r="AE58" s="10">
        <v>121231</v>
      </c>
    </row>
    <row r="59" spans="1:31" x14ac:dyDescent="0.3">
      <c r="A59" s="13" t="s">
        <v>54</v>
      </c>
      <c r="B59" s="13">
        <v>242</v>
      </c>
      <c r="C59" s="13">
        <v>0</v>
      </c>
      <c r="D59" s="13">
        <v>10</v>
      </c>
      <c r="E59" s="13">
        <v>0</v>
      </c>
      <c r="F59" s="13"/>
      <c r="G59" s="13">
        <v>8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198</v>
      </c>
      <c r="N59" s="13">
        <v>133</v>
      </c>
      <c r="O59" s="13">
        <v>0</v>
      </c>
      <c r="P59" s="13">
        <v>8</v>
      </c>
      <c r="Q59" s="13">
        <v>0</v>
      </c>
      <c r="R59" s="13">
        <v>16262</v>
      </c>
      <c r="S59" s="13">
        <v>0</v>
      </c>
      <c r="T59" s="13">
        <v>0</v>
      </c>
      <c r="U59" s="13">
        <v>0</v>
      </c>
      <c r="V59" s="13">
        <v>0</v>
      </c>
      <c r="W59" s="13">
        <v>3073</v>
      </c>
      <c r="X59" s="13">
        <v>7</v>
      </c>
      <c r="Y59" s="13">
        <v>728</v>
      </c>
      <c r="Z59" s="13">
        <v>0</v>
      </c>
      <c r="AA59" s="13">
        <v>0</v>
      </c>
      <c r="AB59" s="13">
        <v>15</v>
      </c>
      <c r="AC59" s="18">
        <f t="shared" si="3"/>
        <v>20684</v>
      </c>
      <c r="AD59" s="18">
        <f t="shared" si="4"/>
        <v>47135</v>
      </c>
      <c r="AE59" s="10">
        <v>67819</v>
      </c>
    </row>
    <row r="60" spans="1:31" x14ac:dyDescent="0.3">
      <c r="A60" s="13" t="s">
        <v>55</v>
      </c>
      <c r="B60" s="13">
        <v>368</v>
      </c>
      <c r="C60" s="13">
        <v>161</v>
      </c>
      <c r="D60" s="13">
        <v>4057</v>
      </c>
      <c r="E60" s="13">
        <v>0</v>
      </c>
      <c r="F60" s="13">
        <v>0</v>
      </c>
      <c r="G60" s="13">
        <v>67</v>
      </c>
      <c r="H60" s="13">
        <v>3</v>
      </c>
      <c r="I60" s="13">
        <v>96</v>
      </c>
      <c r="J60" s="13">
        <v>0</v>
      </c>
      <c r="K60" s="13">
        <v>0</v>
      </c>
      <c r="L60" s="13">
        <v>0</v>
      </c>
      <c r="M60" s="13">
        <v>9893</v>
      </c>
      <c r="N60" s="13">
        <v>284</v>
      </c>
      <c r="O60" s="13">
        <v>103</v>
      </c>
      <c r="P60" s="13">
        <v>2</v>
      </c>
      <c r="Q60" s="13">
        <v>0</v>
      </c>
      <c r="R60" s="13">
        <v>4235</v>
      </c>
      <c r="S60" s="13">
        <v>0</v>
      </c>
      <c r="T60" s="13">
        <v>0</v>
      </c>
      <c r="U60" s="13">
        <v>0</v>
      </c>
      <c r="V60" s="13">
        <v>0</v>
      </c>
      <c r="W60" s="13">
        <v>3296</v>
      </c>
      <c r="X60" s="13">
        <v>442</v>
      </c>
      <c r="Y60" s="13">
        <v>11928</v>
      </c>
      <c r="Z60" s="13">
        <v>0</v>
      </c>
      <c r="AA60" s="13">
        <v>163</v>
      </c>
      <c r="AB60" s="13">
        <v>11</v>
      </c>
      <c r="AC60" s="18">
        <f t="shared" si="3"/>
        <v>35109</v>
      </c>
      <c r="AD60" s="18">
        <f t="shared" si="4"/>
        <v>86899</v>
      </c>
      <c r="AE60" s="10">
        <v>122008</v>
      </c>
    </row>
    <row r="61" spans="1:31" ht="15" thickBot="1" x14ac:dyDescent="0.35">
      <c r="A61" s="11" t="s">
        <v>56</v>
      </c>
      <c r="B61" s="12">
        <f t="shared" ref="B61:AE61" si="5">SUM(B32:B60)</f>
        <v>8273</v>
      </c>
      <c r="C61" s="12">
        <f t="shared" si="5"/>
        <v>4423</v>
      </c>
      <c r="D61" s="12">
        <f t="shared" si="5"/>
        <v>39303</v>
      </c>
      <c r="E61" s="12">
        <f t="shared" si="5"/>
        <v>100</v>
      </c>
      <c r="F61" s="12">
        <f t="shared" si="5"/>
        <v>127</v>
      </c>
      <c r="G61" s="12">
        <f t="shared" si="5"/>
        <v>3960</v>
      </c>
      <c r="H61" s="12">
        <f t="shared" si="5"/>
        <v>94</v>
      </c>
      <c r="I61" s="12">
        <f t="shared" si="5"/>
        <v>268</v>
      </c>
      <c r="J61" s="12">
        <f t="shared" si="5"/>
        <v>35</v>
      </c>
      <c r="K61" s="12">
        <f t="shared" si="5"/>
        <v>531</v>
      </c>
      <c r="L61" s="12">
        <f t="shared" si="5"/>
        <v>7</v>
      </c>
      <c r="M61" s="12">
        <f t="shared" si="5"/>
        <v>83062</v>
      </c>
      <c r="N61" s="12">
        <f t="shared" si="5"/>
        <v>39023</v>
      </c>
      <c r="O61" s="12">
        <f t="shared" si="5"/>
        <v>303</v>
      </c>
      <c r="P61" s="12">
        <f t="shared" si="5"/>
        <v>48</v>
      </c>
      <c r="Q61" s="12">
        <f t="shared" si="5"/>
        <v>80</v>
      </c>
      <c r="R61" s="12">
        <f t="shared" si="5"/>
        <v>150552</v>
      </c>
      <c r="S61" s="12">
        <f t="shared" si="5"/>
        <v>0</v>
      </c>
      <c r="T61" s="12">
        <f t="shared" si="5"/>
        <v>47</v>
      </c>
      <c r="U61" s="12">
        <f t="shared" si="5"/>
        <v>867</v>
      </c>
      <c r="V61" s="12">
        <f t="shared" si="5"/>
        <v>2</v>
      </c>
      <c r="W61" s="12">
        <f t="shared" si="5"/>
        <v>60421</v>
      </c>
      <c r="X61" s="12">
        <f t="shared" si="5"/>
        <v>35299</v>
      </c>
      <c r="Y61" s="12">
        <f t="shared" si="5"/>
        <v>142967</v>
      </c>
      <c r="Z61" s="12">
        <f t="shared" si="5"/>
        <v>148</v>
      </c>
      <c r="AA61" s="12">
        <f t="shared" si="5"/>
        <v>917</v>
      </c>
      <c r="AB61" s="12">
        <f t="shared" si="5"/>
        <v>115</v>
      </c>
      <c r="AC61" s="12">
        <f t="shared" si="5"/>
        <v>570972</v>
      </c>
      <c r="AD61" s="12">
        <f t="shared" si="5"/>
        <v>1686438</v>
      </c>
      <c r="AE61" s="12">
        <f t="shared" si="5"/>
        <v>2257410</v>
      </c>
    </row>
    <row r="62" spans="1:31" ht="15.6" thickTop="1" thickBot="1" x14ac:dyDescent="0.35">
      <c r="A62" s="11" t="s">
        <v>57</v>
      </c>
      <c r="B62" s="12">
        <f t="shared" ref="B62:AE62" si="6">+B61+B31</f>
        <v>21576</v>
      </c>
      <c r="C62" s="12">
        <f t="shared" si="6"/>
        <v>5820</v>
      </c>
      <c r="D62" s="12">
        <f t="shared" si="6"/>
        <v>97266</v>
      </c>
      <c r="E62" s="12">
        <f t="shared" si="6"/>
        <v>265</v>
      </c>
      <c r="F62" s="12">
        <f t="shared" si="6"/>
        <v>3104</v>
      </c>
      <c r="G62" s="12">
        <f t="shared" si="6"/>
        <v>4391</v>
      </c>
      <c r="H62" s="12">
        <f t="shared" si="6"/>
        <v>10604</v>
      </c>
      <c r="I62" s="12">
        <f t="shared" si="6"/>
        <v>362</v>
      </c>
      <c r="J62" s="12">
        <f t="shared" si="6"/>
        <v>445</v>
      </c>
      <c r="K62" s="12">
        <f t="shared" si="6"/>
        <v>531</v>
      </c>
      <c r="L62" s="12">
        <f t="shared" si="6"/>
        <v>32</v>
      </c>
      <c r="M62" s="12">
        <f t="shared" si="6"/>
        <v>941963</v>
      </c>
      <c r="N62" s="12">
        <f t="shared" si="6"/>
        <v>39243</v>
      </c>
      <c r="O62" s="12">
        <f t="shared" si="6"/>
        <v>599</v>
      </c>
      <c r="P62" s="12">
        <f t="shared" si="6"/>
        <v>253</v>
      </c>
      <c r="Q62" s="12">
        <f t="shared" si="6"/>
        <v>80</v>
      </c>
      <c r="R62" s="12">
        <f t="shared" si="6"/>
        <v>163362</v>
      </c>
      <c r="S62" s="12">
        <f t="shared" si="6"/>
        <v>0</v>
      </c>
      <c r="T62" s="12">
        <f t="shared" si="6"/>
        <v>189</v>
      </c>
      <c r="U62" s="12">
        <f t="shared" si="6"/>
        <v>6313</v>
      </c>
      <c r="V62" s="12">
        <f t="shared" si="6"/>
        <v>5</v>
      </c>
      <c r="W62" s="12">
        <f t="shared" si="6"/>
        <v>244635</v>
      </c>
      <c r="X62" s="12">
        <f t="shared" si="6"/>
        <v>44405</v>
      </c>
      <c r="Y62" s="12">
        <f t="shared" si="6"/>
        <v>394424</v>
      </c>
      <c r="Z62" s="12">
        <f t="shared" si="6"/>
        <v>286</v>
      </c>
      <c r="AA62" s="12">
        <f t="shared" si="6"/>
        <v>1397</v>
      </c>
      <c r="AB62" s="12">
        <f t="shared" si="6"/>
        <v>180</v>
      </c>
      <c r="AC62" s="12">
        <f t="shared" si="6"/>
        <v>1981730</v>
      </c>
      <c r="AD62" s="12">
        <f t="shared" si="6"/>
        <v>2193127</v>
      </c>
      <c r="AE62" s="12">
        <f t="shared" si="6"/>
        <v>4174857</v>
      </c>
    </row>
    <row r="63" spans="1:31" ht="15" thickTop="1" x14ac:dyDescent="0.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</row>
    <row r="64" spans="1:31" x14ac:dyDescent="0.3">
      <c r="A64" s="3" t="s">
        <v>91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4"/>
      <c r="AD64" s="4"/>
      <c r="AE64" s="4"/>
    </row>
  </sheetData>
  <printOptions horizontalCentered="1"/>
  <pageMargins left="0" right="0" top="0.39370078740157483" bottom="0.39370078740157483" header="0" footer="0"/>
  <pageSetup paperSize="9" scale="55" orientation="landscape" horizontalDpi="1200" verticalDpi="1200" r:id="rId1"/>
  <headerFooter>
    <oddHeader>&amp;R&amp;G</oddHeader>
    <oddFooter>&amp;CFuente: Dpto de Aduanas e II.EE, procesados por FEPEX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82C88-AEB0-4441-B654-5D9B394514CC}">
  <sheetPr>
    <pageSetUpPr fitToPage="1"/>
  </sheetPr>
  <dimension ref="A3:AF64"/>
  <sheetViews>
    <sheetView tabSelected="1" workbookViewId="0">
      <selection activeCell="E4" sqref="E4"/>
    </sheetView>
  </sheetViews>
  <sheetFormatPr baseColWidth="10" defaultRowHeight="14.4" x14ac:dyDescent="0.3"/>
  <cols>
    <col min="1" max="1" width="21.5546875" customWidth="1"/>
    <col min="2" max="28" width="9" customWidth="1"/>
    <col min="29" max="31" width="9.6640625" style="19" customWidth="1"/>
  </cols>
  <sheetData>
    <row r="3" spans="1:32" ht="18" x14ac:dyDescent="0.35">
      <c r="A3" s="1" t="s">
        <v>88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16"/>
      <c r="AD3" s="16"/>
      <c r="AE3" s="16"/>
    </row>
    <row r="4" spans="1:32" ht="18" x14ac:dyDescent="0.35">
      <c r="A4" s="1" t="s">
        <v>90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4"/>
      <c r="AD4" s="4"/>
      <c r="AE4" s="4"/>
    </row>
    <row r="5" spans="1:32" ht="18" x14ac:dyDescent="0.35">
      <c r="A5" s="5" t="s">
        <v>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17"/>
      <c r="AD5" s="17"/>
      <c r="AE5" s="17"/>
    </row>
    <row r="6" spans="1:32" ht="18" x14ac:dyDescent="0.3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17"/>
      <c r="AD6" s="17"/>
      <c r="AE6" s="17"/>
    </row>
    <row r="7" spans="1:32" ht="15" thickBot="1" x14ac:dyDescent="0.35">
      <c r="A7" s="7"/>
      <c r="B7" s="7" t="s">
        <v>61</v>
      </c>
      <c r="C7" s="7" t="s">
        <v>62</v>
      </c>
      <c r="D7" s="7" t="s">
        <v>63</v>
      </c>
      <c r="E7" s="7" t="s">
        <v>64</v>
      </c>
      <c r="F7" s="7" t="s">
        <v>65</v>
      </c>
      <c r="G7" s="7" t="s">
        <v>66</v>
      </c>
      <c r="H7" s="7" t="s">
        <v>67</v>
      </c>
      <c r="I7" s="7" t="s">
        <v>68</v>
      </c>
      <c r="J7" s="7" t="s">
        <v>69</v>
      </c>
      <c r="K7" s="7" t="s">
        <v>70</v>
      </c>
      <c r="L7" s="7" t="s">
        <v>71</v>
      </c>
      <c r="M7" s="7" t="s">
        <v>72</v>
      </c>
      <c r="N7" s="7" t="s">
        <v>73</v>
      </c>
      <c r="O7" s="7" t="s">
        <v>74</v>
      </c>
      <c r="P7" s="7" t="s">
        <v>75</v>
      </c>
      <c r="Q7" s="7" t="s">
        <v>76</v>
      </c>
      <c r="R7" s="7" t="s">
        <v>77</v>
      </c>
      <c r="S7" s="7" t="s">
        <v>78</v>
      </c>
      <c r="T7" s="7" t="s">
        <v>79</v>
      </c>
      <c r="U7" s="7" t="s">
        <v>80</v>
      </c>
      <c r="V7" s="7" t="s">
        <v>81</v>
      </c>
      <c r="W7" s="7" t="s">
        <v>82</v>
      </c>
      <c r="X7" s="7" t="s">
        <v>83</v>
      </c>
      <c r="Y7" s="7" t="s">
        <v>84</v>
      </c>
      <c r="Z7" s="7" t="s">
        <v>85</v>
      </c>
      <c r="AA7" s="7" t="s">
        <v>86</v>
      </c>
      <c r="AB7" s="7" t="s">
        <v>87</v>
      </c>
      <c r="AC7" s="7" t="s">
        <v>59</v>
      </c>
      <c r="AD7" s="7" t="s">
        <v>60</v>
      </c>
      <c r="AE7" s="7" t="s">
        <v>2</v>
      </c>
    </row>
    <row r="8" spans="1:32" ht="15" thickTop="1" x14ac:dyDescent="0.3">
      <c r="A8" s="8" t="s">
        <v>3</v>
      </c>
      <c r="B8" s="9">
        <v>216</v>
      </c>
      <c r="C8" s="9">
        <v>0</v>
      </c>
      <c r="D8" s="9">
        <v>0</v>
      </c>
      <c r="E8" s="9">
        <v>0</v>
      </c>
      <c r="F8" s="9"/>
      <c r="G8" s="9">
        <v>0</v>
      </c>
      <c r="H8" s="9">
        <v>0</v>
      </c>
      <c r="I8" s="9">
        <v>0</v>
      </c>
      <c r="J8" s="9"/>
      <c r="K8" s="9"/>
      <c r="L8" s="9"/>
      <c r="M8" s="9">
        <v>1</v>
      </c>
      <c r="N8" s="9">
        <v>0</v>
      </c>
      <c r="O8" s="9">
        <v>0</v>
      </c>
      <c r="P8" s="9">
        <v>0</v>
      </c>
      <c r="Q8" s="9"/>
      <c r="R8" s="9">
        <v>42</v>
      </c>
      <c r="S8" s="9"/>
      <c r="T8" s="9"/>
      <c r="U8" s="9">
        <v>0</v>
      </c>
      <c r="V8" s="9">
        <v>0</v>
      </c>
      <c r="W8" s="9">
        <v>2</v>
      </c>
      <c r="X8" s="9">
        <v>0</v>
      </c>
      <c r="Y8" s="9">
        <v>14</v>
      </c>
      <c r="Z8" s="9">
        <v>0</v>
      </c>
      <c r="AA8" s="9">
        <v>0</v>
      </c>
      <c r="AB8" s="9">
        <v>0</v>
      </c>
      <c r="AC8" s="18">
        <f>SUM(B8:AB8)</f>
        <v>275</v>
      </c>
      <c r="AD8" s="18">
        <f>+AE8-AC8</f>
        <v>1</v>
      </c>
      <c r="AE8" s="10">
        <v>276</v>
      </c>
      <c r="AF8" s="15"/>
    </row>
    <row r="9" spans="1:32" x14ac:dyDescent="0.3">
      <c r="A9" s="8" t="s">
        <v>4</v>
      </c>
      <c r="B9" s="9">
        <v>90</v>
      </c>
      <c r="C9" s="9">
        <v>3</v>
      </c>
      <c r="D9" s="9">
        <v>562</v>
      </c>
      <c r="E9" s="9">
        <v>0</v>
      </c>
      <c r="F9" s="9">
        <v>0</v>
      </c>
      <c r="G9" s="9">
        <v>0</v>
      </c>
      <c r="H9" s="9">
        <v>31</v>
      </c>
      <c r="I9" s="9">
        <v>0</v>
      </c>
      <c r="J9" s="9">
        <v>0</v>
      </c>
      <c r="K9" s="9">
        <v>0</v>
      </c>
      <c r="L9" s="9">
        <v>40</v>
      </c>
      <c r="M9" s="9">
        <v>463</v>
      </c>
      <c r="N9" s="9">
        <v>0</v>
      </c>
      <c r="O9" s="9">
        <v>0</v>
      </c>
      <c r="P9" s="9">
        <v>1</v>
      </c>
      <c r="Q9" s="9"/>
      <c r="R9" s="9">
        <v>138</v>
      </c>
      <c r="S9" s="9">
        <v>2</v>
      </c>
      <c r="T9" s="9">
        <v>0</v>
      </c>
      <c r="U9" s="9">
        <v>0</v>
      </c>
      <c r="V9" s="9">
        <v>0</v>
      </c>
      <c r="W9" s="9">
        <v>3310</v>
      </c>
      <c r="X9" s="9">
        <v>126</v>
      </c>
      <c r="Y9" s="9">
        <v>263</v>
      </c>
      <c r="Z9" s="9">
        <v>0</v>
      </c>
      <c r="AA9" s="9">
        <v>0</v>
      </c>
      <c r="AB9" s="9">
        <v>95</v>
      </c>
      <c r="AC9" s="18">
        <f t="shared" ref="AC9:AC30" si="0">SUM(B9:AB9)</f>
        <v>5124</v>
      </c>
      <c r="AD9" s="18">
        <f t="shared" ref="AD9:AD30" si="1">+AE9-AC9</f>
        <v>11696</v>
      </c>
      <c r="AE9" s="10">
        <v>16820</v>
      </c>
    </row>
    <row r="10" spans="1:32" x14ac:dyDescent="0.3">
      <c r="A10" s="8" t="s">
        <v>5</v>
      </c>
      <c r="B10" s="9">
        <v>218</v>
      </c>
      <c r="C10" s="9">
        <v>0</v>
      </c>
      <c r="D10" s="9">
        <v>11</v>
      </c>
      <c r="E10" s="9">
        <v>0</v>
      </c>
      <c r="F10" s="9"/>
      <c r="G10" s="9">
        <v>0</v>
      </c>
      <c r="H10" s="9">
        <v>0</v>
      </c>
      <c r="I10" s="9"/>
      <c r="J10" s="9"/>
      <c r="K10" s="9">
        <v>0</v>
      </c>
      <c r="L10" s="9">
        <v>0</v>
      </c>
      <c r="M10" s="9">
        <v>13</v>
      </c>
      <c r="N10" s="9">
        <v>0</v>
      </c>
      <c r="O10" s="9">
        <v>0</v>
      </c>
      <c r="P10" s="9">
        <v>0</v>
      </c>
      <c r="Q10" s="9"/>
      <c r="R10" s="9">
        <v>41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3</v>
      </c>
      <c r="AC10" s="18">
        <f t="shared" si="0"/>
        <v>286</v>
      </c>
      <c r="AD10" s="18">
        <f t="shared" si="1"/>
        <v>346</v>
      </c>
      <c r="AE10" s="10">
        <v>632</v>
      </c>
    </row>
    <row r="11" spans="1:32" x14ac:dyDescent="0.3">
      <c r="A11" s="8" t="s">
        <v>6</v>
      </c>
      <c r="B11" s="9">
        <v>451</v>
      </c>
      <c r="C11" s="9">
        <v>0</v>
      </c>
      <c r="D11" s="9">
        <v>44</v>
      </c>
      <c r="E11" s="9">
        <v>0</v>
      </c>
      <c r="F11" s="9"/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32</v>
      </c>
      <c r="N11" s="9">
        <v>1</v>
      </c>
      <c r="O11" s="9">
        <v>0</v>
      </c>
      <c r="P11" s="9">
        <v>1</v>
      </c>
      <c r="Q11" s="9"/>
      <c r="R11" s="9">
        <v>1</v>
      </c>
      <c r="S11" s="9">
        <v>0</v>
      </c>
      <c r="T11" s="9">
        <v>0</v>
      </c>
      <c r="U11" s="9">
        <v>0</v>
      </c>
      <c r="V11" s="9">
        <v>0</v>
      </c>
      <c r="W11" s="9">
        <v>305</v>
      </c>
      <c r="X11" s="9">
        <v>54</v>
      </c>
      <c r="Y11" s="9">
        <v>10</v>
      </c>
      <c r="Z11" s="9">
        <v>0</v>
      </c>
      <c r="AA11" s="9">
        <v>0</v>
      </c>
      <c r="AB11" s="9">
        <v>0</v>
      </c>
      <c r="AC11" s="18">
        <f t="shared" si="0"/>
        <v>899</v>
      </c>
      <c r="AD11" s="18">
        <f t="shared" si="1"/>
        <v>2</v>
      </c>
      <c r="AE11" s="10">
        <v>901</v>
      </c>
    </row>
    <row r="12" spans="1:32" x14ac:dyDescent="0.3">
      <c r="A12" s="8" t="s">
        <v>7</v>
      </c>
      <c r="B12" s="9">
        <v>34</v>
      </c>
      <c r="C12" s="9">
        <v>0</v>
      </c>
      <c r="D12" s="9">
        <v>3</v>
      </c>
      <c r="E12" s="9">
        <v>2</v>
      </c>
      <c r="F12" s="9">
        <v>0</v>
      </c>
      <c r="G12" s="9">
        <v>0</v>
      </c>
      <c r="H12" s="9">
        <v>1</v>
      </c>
      <c r="I12" s="9">
        <v>0</v>
      </c>
      <c r="J12" s="9">
        <v>5</v>
      </c>
      <c r="K12" s="9">
        <v>0</v>
      </c>
      <c r="L12" s="9">
        <v>0</v>
      </c>
      <c r="M12" s="9">
        <v>526</v>
      </c>
      <c r="N12" s="9">
        <v>33</v>
      </c>
      <c r="O12" s="9">
        <v>0</v>
      </c>
      <c r="P12" s="9">
        <v>0</v>
      </c>
      <c r="Q12" s="9"/>
      <c r="R12" s="9">
        <v>200</v>
      </c>
      <c r="S12" s="9">
        <v>0</v>
      </c>
      <c r="T12" s="9">
        <v>1</v>
      </c>
      <c r="U12" s="9">
        <v>0</v>
      </c>
      <c r="V12" s="9">
        <v>0</v>
      </c>
      <c r="W12" s="9">
        <v>22</v>
      </c>
      <c r="X12" s="9">
        <v>74</v>
      </c>
      <c r="Y12" s="9">
        <v>121</v>
      </c>
      <c r="Z12" s="9">
        <v>3</v>
      </c>
      <c r="AA12" s="9">
        <v>4</v>
      </c>
      <c r="AB12" s="9">
        <v>0</v>
      </c>
      <c r="AC12" s="18">
        <f t="shared" si="0"/>
        <v>1029</v>
      </c>
      <c r="AD12" s="18">
        <f t="shared" si="1"/>
        <v>628</v>
      </c>
      <c r="AE12" s="10">
        <v>1657</v>
      </c>
    </row>
    <row r="13" spans="1:32" x14ac:dyDescent="0.3">
      <c r="A13" s="8" t="s">
        <v>8</v>
      </c>
      <c r="B13" s="9">
        <v>767</v>
      </c>
      <c r="C13" s="9">
        <v>0</v>
      </c>
      <c r="D13" s="9">
        <v>2</v>
      </c>
      <c r="E13" s="9">
        <v>0</v>
      </c>
      <c r="F13" s="9"/>
      <c r="G13" s="9">
        <v>0</v>
      </c>
      <c r="H13" s="9">
        <v>0</v>
      </c>
      <c r="I13" s="9">
        <v>0</v>
      </c>
      <c r="J13" s="9">
        <v>15</v>
      </c>
      <c r="K13" s="9">
        <v>0</v>
      </c>
      <c r="L13" s="9">
        <v>0</v>
      </c>
      <c r="M13" s="9">
        <v>352</v>
      </c>
      <c r="N13" s="9">
        <v>0</v>
      </c>
      <c r="O13" s="9">
        <v>0</v>
      </c>
      <c r="P13" s="9">
        <v>7</v>
      </c>
      <c r="Q13" s="9"/>
      <c r="R13" s="9">
        <v>207</v>
      </c>
      <c r="S13" s="9">
        <v>0</v>
      </c>
      <c r="T13" s="9">
        <v>0</v>
      </c>
      <c r="U13" s="9">
        <v>0</v>
      </c>
      <c r="V13" s="9">
        <v>0</v>
      </c>
      <c r="W13" s="9">
        <v>69</v>
      </c>
      <c r="X13" s="9">
        <v>2</v>
      </c>
      <c r="Y13" s="9">
        <v>4168</v>
      </c>
      <c r="Z13" s="9">
        <v>0</v>
      </c>
      <c r="AA13" s="9">
        <v>1</v>
      </c>
      <c r="AB13" s="9">
        <v>0</v>
      </c>
      <c r="AC13" s="18">
        <f t="shared" si="0"/>
        <v>5590</v>
      </c>
      <c r="AD13" s="18">
        <f t="shared" si="1"/>
        <v>12599</v>
      </c>
      <c r="AE13" s="10">
        <v>18189</v>
      </c>
    </row>
    <row r="14" spans="1:32" x14ac:dyDescent="0.3">
      <c r="A14" s="8" t="s">
        <v>9</v>
      </c>
      <c r="B14" s="9">
        <v>56</v>
      </c>
      <c r="C14" s="9">
        <v>0</v>
      </c>
      <c r="D14" s="9">
        <v>23</v>
      </c>
      <c r="E14" s="9">
        <v>0</v>
      </c>
      <c r="F14" s="9"/>
      <c r="G14" s="9">
        <v>0</v>
      </c>
      <c r="H14" s="9">
        <v>0</v>
      </c>
      <c r="I14" s="9">
        <v>1</v>
      </c>
      <c r="J14" s="9">
        <v>0</v>
      </c>
      <c r="K14" s="9">
        <v>0</v>
      </c>
      <c r="L14" s="9">
        <v>0</v>
      </c>
      <c r="M14" s="9">
        <v>72</v>
      </c>
      <c r="N14" s="9">
        <v>0</v>
      </c>
      <c r="O14" s="9">
        <v>0</v>
      </c>
      <c r="P14" s="9">
        <v>0</v>
      </c>
      <c r="Q14" s="9"/>
      <c r="R14" s="9">
        <v>122</v>
      </c>
      <c r="S14" s="9">
        <v>0</v>
      </c>
      <c r="T14" s="9">
        <v>0</v>
      </c>
      <c r="U14" s="9">
        <v>0</v>
      </c>
      <c r="V14" s="9">
        <v>0</v>
      </c>
      <c r="W14" s="9">
        <v>129</v>
      </c>
      <c r="X14" s="9">
        <v>585</v>
      </c>
      <c r="Y14" s="9">
        <v>4450</v>
      </c>
      <c r="Z14" s="9">
        <v>0</v>
      </c>
      <c r="AA14" s="9">
        <v>4</v>
      </c>
      <c r="AB14" s="9">
        <v>22</v>
      </c>
      <c r="AC14" s="18">
        <f t="shared" si="0"/>
        <v>5464</v>
      </c>
      <c r="AD14" s="18">
        <f t="shared" si="1"/>
        <v>10458</v>
      </c>
      <c r="AE14" s="10">
        <v>15922</v>
      </c>
    </row>
    <row r="15" spans="1:32" x14ac:dyDescent="0.3">
      <c r="A15" s="8" t="s">
        <v>10</v>
      </c>
      <c r="B15" s="9">
        <v>1682</v>
      </c>
      <c r="C15" s="9">
        <v>0</v>
      </c>
      <c r="D15" s="9">
        <v>118</v>
      </c>
      <c r="E15" s="9">
        <v>0</v>
      </c>
      <c r="F15" s="9">
        <v>0</v>
      </c>
      <c r="G15" s="9">
        <v>0</v>
      </c>
      <c r="H15" s="9">
        <v>23</v>
      </c>
      <c r="I15" s="9">
        <v>1</v>
      </c>
      <c r="J15" s="9">
        <v>0</v>
      </c>
      <c r="K15" s="9">
        <v>0</v>
      </c>
      <c r="L15" s="9">
        <v>25</v>
      </c>
      <c r="M15" s="9">
        <v>8356</v>
      </c>
      <c r="N15" s="9">
        <v>0</v>
      </c>
      <c r="O15" s="9">
        <v>0</v>
      </c>
      <c r="P15" s="9">
        <v>0</v>
      </c>
      <c r="Q15" s="9">
        <v>0</v>
      </c>
      <c r="R15" s="9">
        <v>377</v>
      </c>
      <c r="S15" s="9">
        <v>0</v>
      </c>
      <c r="T15" s="9">
        <v>0</v>
      </c>
      <c r="U15" s="9">
        <v>0</v>
      </c>
      <c r="V15" s="9">
        <v>1</v>
      </c>
      <c r="W15" s="9">
        <v>23964</v>
      </c>
      <c r="X15" s="9">
        <v>0</v>
      </c>
      <c r="Y15" s="9">
        <v>5802</v>
      </c>
      <c r="Z15" s="9">
        <v>0</v>
      </c>
      <c r="AA15" s="9">
        <v>0</v>
      </c>
      <c r="AB15" s="9">
        <v>0</v>
      </c>
      <c r="AC15" s="18">
        <f t="shared" si="0"/>
        <v>40349</v>
      </c>
      <c r="AD15" s="18">
        <f t="shared" si="1"/>
        <v>87469</v>
      </c>
      <c r="AE15" s="10">
        <v>127818</v>
      </c>
    </row>
    <row r="16" spans="1:32" x14ac:dyDescent="0.3">
      <c r="A16" s="8" t="s">
        <v>11</v>
      </c>
      <c r="B16" s="9">
        <v>1842</v>
      </c>
      <c r="C16" s="9">
        <v>0</v>
      </c>
      <c r="D16" s="9">
        <v>4117</v>
      </c>
      <c r="E16" s="9">
        <v>1</v>
      </c>
      <c r="F16" s="9"/>
      <c r="G16" s="9">
        <v>0</v>
      </c>
      <c r="H16" s="9">
        <v>3</v>
      </c>
      <c r="I16" s="9">
        <v>0</v>
      </c>
      <c r="J16" s="9">
        <v>0</v>
      </c>
      <c r="K16" s="9">
        <v>0</v>
      </c>
      <c r="L16" s="9">
        <v>12</v>
      </c>
      <c r="M16" s="9">
        <v>3491</v>
      </c>
      <c r="N16" s="9">
        <v>0</v>
      </c>
      <c r="O16" s="9">
        <v>3</v>
      </c>
      <c r="P16" s="9">
        <v>9</v>
      </c>
      <c r="Q16" s="9"/>
      <c r="R16" s="9">
        <v>51</v>
      </c>
      <c r="S16" s="9">
        <v>0</v>
      </c>
      <c r="T16" s="9">
        <v>0</v>
      </c>
      <c r="U16" s="9">
        <v>0</v>
      </c>
      <c r="V16" s="9">
        <v>0</v>
      </c>
      <c r="W16" s="9">
        <v>12195</v>
      </c>
      <c r="X16" s="9">
        <v>1977</v>
      </c>
      <c r="Y16" s="9">
        <v>6865</v>
      </c>
      <c r="Z16" s="9">
        <v>0</v>
      </c>
      <c r="AA16" s="9">
        <v>2</v>
      </c>
      <c r="AB16" s="9">
        <v>17</v>
      </c>
      <c r="AC16" s="18">
        <f t="shared" si="0"/>
        <v>30585</v>
      </c>
      <c r="AD16" s="18">
        <f t="shared" si="1"/>
        <v>1120</v>
      </c>
      <c r="AE16" s="10">
        <v>31705</v>
      </c>
    </row>
    <row r="17" spans="1:31" x14ac:dyDescent="0.3">
      <c r="A17" s="8" t="s">
        <v>12</v>
      </c>
      <c r="B17" s="9">
        <v>2</v>
      </c>
      <c r="C17" s="9">
        <v>0</v>
      </c>
      <c r="D17" s="9">
        <v>583</v>
      </c>
      <c r="E17" s="9">
        <v>0</v>
      </c>
      <c r="F17" s="9"/>
      <c r="G17" s="9">
        <v>0</v>
      </c>
      <c r="H17" s="9">
        <v>0</v>
      </c>
      <c r="I17" s="9">
        <v>0</v>
      </c>
      <c r="J17" s="9"/>
      <c r="K17" s="9">
        <v>0</v>
      </c>
      <c r="L17" s="9">
        <v>0</v>
      </c>
      <c r="M17" s="9">
        <v>411</v>
      </c>
      <c r="N17" s="9">
        <v>0</v>
      </c>
      <c r="O17" s="9">
        <v>0</v>
      </c>
      <c r="P17" s="9">
        <v>0</v>
      </c>
      <c r="Q17" s="9"/>
      <c r="R17" s="9">
        <v>419</v>
      </c>
      <c r="S17" s="9">
        <v>0</v>
      </c>
      <c r="T17" s="9">
        <v>0</v>
      </c>
      <c r="U17" s="9">
        <v>0</v>
      </c>
      <c r="V17" s="9">
        <v>0</v>
      </c>
      <c r="W17" s="9">
        <v>166</v>
      </c>
      <c r="X17" s="9">
        <v>36</v>
      </c>
      <c r="Y17" s="9">
        <v>4</v>
      </c>
      <c r="Z17" s="9">
        <v>0</v>
      </c>
      <c r="AA17" s="9">
        <v>0</v>
      </c>
      <c r="AB17" s="9">
        <v>0</v>
      </c>
      <c r="AC17" s="18">
        <f t="shared" si="0"/>
        <v>1621</v>
      </c>
      <c r="AD17" s="18">
        <f t="shared" si="1"/>
        <v>54</v>
      </c>
      <c r="AE17" s="10">
        <v>1675</v>
      </c>
    </row>
    <row r="18" spans="1:31" x14ac:dyDescent="0.3">
      <c r="A18" s="8" t="s">
        <v>13</v>
      </c>
      <c r="B18" s="9">
        <v>97</v>
      </c>
      <c r="C18" s="9">
        <v>0</v>
      </c>
      <c r="D18" s="9">
        <v>66</v>
      </c>
      <c r="E18" s="9">
        <v>0</v>
      </c>
      <c r="F18" s="9"/>
      <c r="G18" s="9">
        <v>0</v>
      </c>
      <c r="H18" s="9">
        <v>9</v>
      </c>
      <c r="I18" s="9">
        <v>0</v>
      </c>
      <c r="J18" s="9">
        <v>0</v>
      </c>
      <c r="K18" s="9">
        <v>0</v>
      </c>
      <c r="L18" s="9">
        <v>3</v>
      </c>
      <c r="M18" s="9">
        <v>28</v>
      </c>
      <c r="N18" s="9">
        <v>0</v>
      </c>
      <c r="O18" s="9">
        <v>0</v>
      </c>
      <c r="P18" s="9">
        <v>0</v>
      </c>
      <c r="Q18" s="9"/>
      <c r="R18" s="9">
        <v>15</v>
      </c>
      <c r="S18" s="9">
        <v>0</v>
      </c>
      <c r="T18" s="9">
        <v>0</v>
      </c>
      <c r="U18" s="9">
        <v>0</v>
      </c>
      <c r="V18" s="9">
        <v>0</v>
      </c>
      <c r="W18" s="9">
        <v>47</v>
      </c>
      <c r="X18" s="9">
        <v>1320</v>
      </c>
      <c r="Y18" s="9">
        <v>23</v>
      </c>
      <c r="Z18" s="9">
        <v>0</v>
      </c>
      <c r="AA18" s="9">
        <v>0</v>
      </c>
      <c r="AB18" s="9">
        <v>0</v>
      </c>
      <c r="AC18" s="18">
        <f t="shared" si="0"/>
        <v>1608</v>
      </c>
      <c r="AD18" s="18">
        <f t="shared" si="1"/>
        <v>13997</v>
      </c>
      <c r="AE18" s="10">
        <v>15605</v>
      </c>
    </row>
    <row r="19" spans="1:31" x14ac:dyDescent="0.3">
      <c r="A19" s="8" t="s">
        <v>14</v>
      </c>
      <c r="B19" s="9">
        <v>34</v>
      </c>
      <c r="C19" s="9">
        <v>0</v>
      </c>
      <c r="D19" s="9">
        <v>313</v>
      </c>
      <c r="E19" s="9">
        <v>0</v>
      </c>
      <c r="F19" s="9"/>
      <c r="G19" s="9">
        <v>0</v>
      </c>
      <c r="H19" s="9">
        <v>0</v>
      </c>
      <c r="I19" s="9">
        <v>1</v>
      </c>
      <c r="J19" s="9"/>
      <c r="K19" s="9"/>
      <c r="L19" s="9">
        <v>0</v>
      </c>
      <c r="M19" s="9">
        <v>2163</v>
      </c>
      <c r="N19" s="9">
        <v>0</v>
      </c>
      <c r="O19" s="9">
        <v>0</v>
      </c>
      <c r="P19" s="9">
        <v>0</v>
      </c>
      <c r="Q19" s="9">
        <v>0</v>
      </c>
      <c r="R19" s="9">
        <v>335</v>
      </c>
      <c r="S19" s="9"/>
      <c r="T19" s="9">
        <v>0</v>
      </c>
      <c r="U19" s="9">
        <v>0</v>
      </c>
      <c r="V19" s="9">
        <v>0</v>
      </c>
      <c r="W19" s="9">
        <v>175</v>
      </c>
      <c r="X19" s="9">
        <v>371</v>
      </c>
      <c r="Y19" s="9">
        <v>156</v>
      </c>
      <c r="Z19" s="9">
        <v>0</v>
      </c>
      <c r="AA19" s="9">
        <v>0</v>
      </c>
      <c r="AB19" s="9">
        <v>1</v>
      </c>
      <c r="AC19" s="18">
        <f t="shared" si="0"/>
        <v>3549</v>
      </c>
      <c r="AD19" s="18">
        <f t="shared" si="1"/>
        <v>2</v>
      </c>
      <c r="AE19" s="10">
        <v>3551</v>
      </c>
    </row>
    <row r="20" spans="1:31" x14ac:dyDescent="0.3">
      <c r="A20" s="8" t="s">
        <v>15</v>
      </c>
      <c r="B20" s="9">
        <v>174</v>
      </c>
      <c r="C20" s="9"/>
      <c r="D20" s="9">
        <v>0</v>
      </c>
      <c r="E20" s="9">
        <v>0</v>
      </c>
      <c r="F20" s="9"/>
      <c r="G20" s="9"/>
      <c r="H20" s="9">
        <v>0</v>
      </c>
      <c r="I20" s="9"/>
      <c r="J20" s="9"/>
      <c r="K20" s="9"/>
      <c r="L20" s="9"/>
      <c r="M20" s="9">
        <v>451</v>
      </c>
      <c r="N20" s="9">
        <v>0</v>
      </c>
      <c r="O20" s="9">
        <v>0</v>
      </c>
      <c r="P20" s="9">
        <v>0</v>
      </c>
      <c r="Q20" s="9"/>
      <c r="R20" s="9">
        <v>25</v>
      </c>
      <c r="S20" s="9">
        <v>3810</v>
      </c>
      <c r="T20" s="9"/>
      <c r="U20" s="9">
        <v>0</v>
      </c>
      <c r="V20" s="9">
        <v>0</v>
      </c>
      <c r="W20" s="9">
        <v>4492</v>
      </c>
      <c r="X20" s="9">
        <v>1201</v>
      </c>
      <c r="Y20" s="9">
        <v>15</v>
      </c>
      <c r="Z20" s="9">
        <v>0</v>
      </c>
      <c r="AA20" s="9"/>
      <c r="AB20" s="9">
        <v>16</v>
      </c>
      <c r="AC20" s="18">
        <f t="shared" si="0"/>
        <v>10184</v>
      </c>
      <c r="AD20" s="18">
        <f t="shared" si="1"/>
        <v>194</v>
      </c>
      <c r="AE20" s="10">
        <v>10378</v>
      </c>
    </row>
    <row r="21" spans="1:31" x14ac:dyDescent="0.3">
      <c r="A21" s="8" t="s">
        <v>16</v>
      </c>
      <c r="B21" s="9">
        <v>398</v>
      </c>
      <c r="C21" s="9">
        <v>0</v>
      </c>
      <c r="D21" s="9">
        <v>72</v>
      </c>
      <c r="E21" s="9">
        <v>0</v>
      </c>
      <c r="F21" s="9"/>
      <c r="G21" s="9">
        <v>0</v>
      </c>
      <c r="H21" s="9">
        <v>0</v>
      </c>
      <c r="I21" s="9"/>
      <c r="J21" s="9">
        <v>1</v>
      </c>
      <c r="K21" s="9">
        <v>0</v>
      </c>
      <c r="L21" s="9"/>
      <c r="M21" s="9">
        <v>46278</v>
      </c>
      <c r="N21" s="9">
        <v>0</v>
      </c>
      <c r="O21" s="9">
        <v>0</v>
      </c>
      <c r="P21" s="9">
        <v>0</v>
      </c>
      <c r="Q21" s="9"/>
      <c r="R21" s="9">
        <v>82</v>
      </c>
      <c r="S21" s="9">
        <v>0</v>
      </c>
      <c r="T21" s="9">
        <v>0</v>
      </c>
      <c r="U21" s="9">
        <v>0</v>
      </c>
      <c r="V21" s="9">
        <v>0</v>
      </c>
      <c r="W21" s="9">
        <v>85</v>
      </c>
      <c r="X21" s="9">
        <v>22</v>
      </c>
      <c r="Y21" s="9">
        <v>700</v>
      </c>
      <c r="Z21" s="9">
        <v>0</v>
      </c>
      <c r="AA21" s="9">
        <v>2</v>
      </c>
      <c r="AB21" s="9">
        <v>0</v>
      </c>
      <c r="AC21" s="18">
        <f t="shared" si="0"/>
        <v>47640</v>
      </c>
      <c r="AD21" s="18">
        <f t="shared" si="1"/>
        <v>69023</v>
      </c>
      <c r="AE21" s="10">
        <v>116663</v>
      </c>
    </row>
    <row r="22" spans="1:31" x14ac:dyDescent="0.3">
      <c r="A22" s="8" t="s">
        <v>17</v>
      </c>
      <c r="B22" s="9">
        <v>814</v>
      </c>
      <c r="C22" s="9">
        <v>65</v>
      </c>
      <c r="D22" s="9">
        <v>2110</v>
      </c>
      <c r="E22" s="9">
        <v>55</v>
      </c>
      <c r="F22" s="9">
        <v>0</v>
      </c>
      <c r="G22" s="9">
        <v>0</v>
      </c>
      <c r="H22" s="9">
        <v>23</v>
      </c>
      <c r="I22" s="9">
        <v>2</v>
      </c>
      <c r="J22" s="9">
        <v>0</v>
      </c>
      <c r="K22" s="9">
        <v>0</v>
      </c>
      <c r="L22" s="9">
        <v>179</v>
      </c>
      <c r="M22" s="9">
        <v>11045</v>
      </c>
      <c r="N22" s="9">
        <v>21</v>
      </c>
      <c r="O22" s="9">
        <v>0</v>
      </c>
      <c r="P22" s="9">
        <v>97</v>
      </c>
      <c r="Q22" s="9">
        <v>0</v>
      </c>
      <c r="R22" s="9">
        <v>4098</v>
      </c>
      <c r="S22" s="9">
        <v>0</v>
      </c>
      <c r="T22" s="9">
        <v>0</v>
      </c>
      <c r="U22" s="9">
        <v>0</v>
      </c>
      <c r="V22" s="9">
        <v>0</v>
      </c>
      <c r="W22" s="9">
        <v>6154</v>
      </c>
      <c r="X22" s="9">
        <v>1028</v>
      </c>
      <c r="Y22" s="9">
        <v>3853</v>
      </c>
      <c r="Z22" s="9">
        <v>0</v>
      </c>
      <c r="AA22" s="9">
        <v>19</v>
      </c>
      <c r="AB22" s="9">
        <v>504</v>
      </c>
      <c r="AC22" s="18">
        <f t="shared" si="0"/>
        <v>30067</v>
      </c>
      <c r="AD22" s="18">
        <f t="shared" si="1"/>
        <v>64</v>
      </c>
      <c r="AE22" s="10">
        <v>30131</v>
      </c>
    </row>
    <row r="23" spans="1:31" x14ac:dyDescent="0.3">
      <c r="A23" s="8" t="s">
        <v>18</v>
      </c>
      <c r="B23" s="9">
        <v>34</v>
      </c>
      <c r="C23" s="9">
        <v>0</v>
      </c>
      <c r="D23" s="9">
        <v>0</v>
      </c>
      <c r="E23" s="9">
        <v>1</v>
      </c>
      <c r="F23" s="9"/>
      <c r="G23" s="9">
        <v>0</v>
      </c>
      <c r="H23" s="9">
        <v>0</v>
      </c>
      <c r="I23" s="9"/>
      <c r="J23" s="9"/>
      <c r="K23" s="9"/>
      <c r="L23" s="9"/>
      <c r="M23" s="9">
        <v>2181</v>
      </c>
      <c r="N23" s="9">
        <v>0</v>
      </c>
      <c r="O23" s="9">
        <v>0</v>
      </c>
      <c r="P23" s="9">
        <v>0</v>
      </c>
      <c r="Q23" s="9"/>
      <c r="R23" s="9">
        <v>4</v>
      </c>
      <c r="S23" s="9"/>
      <c r="T23" s="9">
        <v>0</v>
      </c>
      <c r="U23" s="9">
        <v>0</v>
      </c>
      <c r="V23" s="9">
        <v>0</v>
      </c>
      <c r="W23" s="9">
        <v>141</v>
      </c>
      <c r="X23" s="9">
        <v>0</v>
      </c>
      <c r="Y23" s="9">
        <v>7346</v>
      </c>
      <c r="Z23" s="9">
        <v>0</v>
      </c>
      <c r="AA23" s="9">
        <v>0</v>
      </c>
      <c r="AB23" s="9">
        <v>0</v>
      </c>
      <c r="AC23" s="18">
        <f t="shared" si="0"/>
        <v>9707</v>
      </c>
      <c r="AD23" s="18">
        <f t="shared" si="1"/>
        <v>10651</v>
      </c>
      <c r="AE23" s="10">
        <v>20358</v>
      </c>
    </row>
    <row r="24" spans="1:31" x14ac:dyDescent="0.3">
      <c r="A24" s="8" t="s">
        <v>19</v>
      </c>
      <c r="B24" s="9">
        <v>3281</v>
      </c>
      <c r="C24" s="9">
        <v>0</v>
      </c>
      <c r="D24" s="9">
        <v>18957</v>
      </c>
      <c r="E24" s="9">
        <v>4</v>
      </c>
      <c r="F24" s="9">
        <v>799</v>
      </c>
      <c r="G24" s="9">
        <v>0</v>
      </c>
      <c r="H24" s="9">
        <v>5630</v>
      </c>
      <c r="I24" s="9">
        <v>0</v>
      </c>
      <c r="J24" s="9">
        <v>0</v>
      </c>
      <c r="K24" s="9">
        <v>0</v>
      </c>
      <c r="L24" s="9">
        <v>0</v>
      </c>
      <c r="M24" s="9">
        <v>942775</v>
      </c>
      <c r="N24" s="9">
        <v>555</v>
      </c>
      <c r="O24" s="9">
        <v>0</v>
      </c>
      <c r="P24" s="9">
        <v>158</v>
      </c>
      <c r="Q24" s="9">
        <v>0</v>
      </c>
      <c r="R24" s="9">
        <v>3402</v>
      </c>
      <c r="S24" s="9">
        <v>0</v>
      </c>
      <c r="T24" s="9">
        <v>432</v>
      </c>
      <c r="U24" s="9">
        <v>8438</v>
      </c>
      <c r="V24" s="9">
        <v>0</v>
      </c>
      <c r="W24" s="9">
        <v>82867</v>
      </c>
      <c r="X24" s="9">
        <v>986</v>
      </c>
      <c r="Y24" s="9">
        <v>64350</v>
      </c>
      <c r="Z24" s="9">
        <v>120</v>
      </c>
      <c r="AA24" s="9">
        <v>103</v>
      </c>
      <c r="AB24" s="9">
        <v>3</v>
      </c>
      <c r="AC24" s="18">
        <f t="shared" si="0"/>
        <v>1132860</v>
      </c>
      <c r="AD24" s="18">
        <f t="shared" si="1"/>
        <v>145017</v>
      </c>
      <c r="AE24" s="10">
        <v>1277877</v>
      </c>
    </row>
    <row r="25" spans="1:31" x14ac:dyDescent="0.3">
      <c r="A25" s="8" t="s">
        <v>20</v>
      </c>
      <c r="B25" s="9">
        <v>322</v>
      </c>
      <c r="C25" s="9">
        <v>67</v>
      </c>
      <c r="D25" s="9">
        <v>8</v>
      </c>
      <c r="E25" s="9">
        <v>0</v>
      </c>
      <c r="F25" s="9">
        <v>5</v>
      </c>
      <c r="G25" s="9">
        <v>68</v>
      </c>
      <c r="H25" s="9">
        <v>8</v>
      </c>
      <c r="I25" s="9">
        <v>0</v>
      </c>
      <c r="J25" s="9">
        <v>81</v>
      </c>
      <c r="K25" s="9">
        <v>0</v>
      </c>
      <c r="L25" s="9">
        <v>0</v>
      </c>
      <c r="M25" s="9">
        <v>126</v>
      </c>
      <c r="N25" s="9">
        <v>0</v>
      </c>
      <c r="O25" s="9">
        <v>20</v>
      </c>
      <c r="P25" s="9">
        <v>0</v>
      </c>
      <c r="Q25" s="9"/>
      <c r="R25" s="9">
        <v>42</v>
      </c>
      <c r="S25" s="9">
        <v>0</v>
      </c>
      <c r="T25" s="9">
        <v>0</v>
      </c>
      <c r="U25" s="9">
        <v>0</v>
      </c>
      <c r="V25" s="9">
        <v>0</v>
      </c>
      <c r="W25" s="9">
        <v>501</v>
      </c>
      <c r="X25" s="9">
        <v>25</v>
      </c>
      <c r="Y25" s="9">
        <v>2359</v>
      </c>
      <c r="Z25" s="9">
        <v>55</v>
      </c>
      <c r="AA25" s="9">
        <v>39</v>
      </c>
      <c r="AB25" s="9">
        <v>137</v>
      </c>
      <c r="AC25" s="18">
        <f t="shared" si="0"/>
        <v>3863</v>
      </c>
      <c r="AD25" s="18">
        <f t="shared" si="1"/>
        <v>15483</v>
      </c>
      <c r="AE25" s="10">
        <v>19346</v>
      </c>
    </row>
    <row r="26" spans="1:31" x14ac:dyDescent="0.3">
      <c r="A26" s="8" t="s">
        <v>21</v>
      </c>
      <c r="B26" s="9">
        <v>202</v>
      </c>
      <c r="C26" s="9">
        <v>0</v>
      </c>
      <c r="D26" s="9">
        <v>1325</v>
      </c>
      <c r="E26" s="9">
        <v>0</v>
      </c>
      <c r="F26" s="9">
        <v>0</v>
      </c>
      <c r="G26" s="9">
        <v>0</v>
      </c>
      <c r="H26" s="9">
        <v>6</v>
      </c>
      <c r="I26" s="9">
        <v>0</v>
      </c>
      <c r="J26" s="9">
        <v>32</v>
      </c>
      <c r="K26" s="9">
        <v>0</v>
      </c>
      <c r="L26" s="9">
        <v>0</v>
      </c>
      <c r="M26" s="9">
        <v>1869</v>
      </c>
      <c r="N26" s="9">
        <v>0</v>
      </c>
      <c r="O26" s="9">
        <v>128</v>
      </c>
      <c r="P26" s="9">
        <v>0</v>
      </c>
      <c r="Q26" s="9">
        <v>0</v>
      </c>
      <c r="R26" s="9">
        <v>65</v>
      </c>
      <c r="S26" s="9">
        <v>0</v>
      </c>
      <c r="T26" s="9">
        <v>2</v>
      </c>
      <c r="U26" s="9">
        <v>0</v>
      </c>
      <c r="V26" s="9">
        <v>0</v>
      </c>
      <c r="W26" s="9">
        <v>896</v>
      </c>
      <c r="X26" s="9">
        <v>266</v>
      </c>
      <c r="Y26" s="9">
        <v>2282</v>
      </c>
      <c r="Z26" s="9">
        <v>60</v>
      </c>
      <c r="AA26" s="9">
        <v>32</v>
      </c>
      <c r="AB26" s="9">
        <v>31</v>
      </c>
      <c r="AC26" s="18">
        <f t="shared" si="0"/>
        <v>7196</v>
      </c>
      <c r="AD26" s="18">
        <f t="shared" si="1"/>
        <v>88409</v>
      </c>
      <c r="AE26" s="10">
        <v>95605</v>
      </c>
    </row>
    <row r="27" spans="1:31" x14ac:dyDescent="0.3">
      <c r="A27" s="8" t="s">
        <v>22</v>
      </c>
      <c r="B27" s="9">
        <v>854</v>
      </c>
      <c r="C27" s="9">
        <v>0</v>
      </c>
      <c r="D27" s="9">
        <v>16986</v>
      </c>
      <c r="E27" s="9">
        <v>0</v>
      </c>
      <c r="F27" s="9"/>
      <c r="G27" s="9">
        <v>0</v>
      </c>
      <c r="H27" s="9">
        <v>0</v>
      </c>
      <c r="I27" s="9">
        <v>0</v>
      </c>
      <c r="J27" s="9">
        <v>0</v>
      </c>
      <c r="K27" s="9">
        <v>1</v>
      </c>
      <c r="L27" s="9">
        <v>0</v>
      </c>
      <c r="M27" s="9">
        <v>4028</v>
      </c>
      <c r="N27" s="9">
        <v>0</v>
      </c>
      <c r="O27" s="9">
        <v>0</v>
      </c>
      <c r="P27" s="9">
        <v>0</v>
      </c>
      <c r="Q27" s="9"/>
      <c r="R27" s="9">
        <v>25</v>
      </c>
      <c r="S27" s="9"/>
      <c r="T27" s="9">
        <v>0</v>
      </c>
      <c r="U27" s="9">
        <v>0</v>
      </c>
      <c r="V27" s="9">
        <v>0</v>
      </c>
      <c r="W27" s="9">
        <v>2084</v>
      </c>
      <c r="X27" s="9">
        <v>0</v>
      </c>
      <c r="Y27" s="9">
        <v>3196</v>
      </c>
      <c r="Z27" s="9">
        <v>14</v>
      </c>
      <c r="AA27" s="9">
        <v>0</v>
      </c>
      <c r="AB27" s="9">
        <v>0</v>
      </c>
      <c r="AC27" s="18">
        <f t="shared" si="0"/>
        <v>27188</v>
      </c>
      <c r="AD27" s="18">
        <f t="shared" si="1"/>
        <v>1253</v>
      </c>
      <c r="AE27" s="10">
        <v>28441</v>
      </c>
    </row>
    <row r="28" spans="1:31" x14ac:dyDescent="0.3">
      <c r="A28" s="8" t="s">
        <v>23</v>
      </c>
      <c r="B28" s="9">
        <v>309</v>
      </c>
      <c r="C28" s="9">
        <v>0</v>
      </c>
      <c r="D28" s="9">
        <v>9716</v>
      </c>
      <c r="E28" s="9">
        <v>40</v>
      </c>
      <c r="F28" s="9"/>
      <c r="G28" s="9">
        <v>42</v>
      </c>
      <c r="H28" s="9">
        <v>28</v>
      </c>
      <c r="I28" s="9">
        <v>52</v>
      </c>
      <c r="J28" s="9">
        <v>129</v>
      </c>
      <c r="K28" s="9">
        <v>0</v>
      </c>
      <c r="L28" s="9">
        <v>0</v>
      </c>
      <c r="M28" s="9">
        <v>3366</v>
      </c>
      <c r="N28" s="9">
        <v>43</v>
      </c>
      <c r="O28" s="9">
        <v>1</v>
      </c>
      <c r="P28" s="9">
        <v>1</v>
      </c>
      <c r="Q28" s="9">
        <v>0</v>
      </c>
      <c r="R28" s="9">
        <v>683</v>
      </c>
      <c r="S28" s="9">
        <v>0</v>
      </c>
      <c r="T28" s="9">
        <v>0</v>
      </c>
      <c r="U28" s="9">
        <v>1</v>
      </c>
      <c r="V28" s="9">
        <v>0</v>
      </c>
      <c r="W28" s="9">
        <v>29956</v>
      </c>
      <c r="X28" s="9">
        <v>1392</v>
      </c>
      <c r="Y28" s="9">
        <v>95976</v>
      </c>
      <c r="Z28" s="9">
        <v>22</v>
      </c>
      <c r="AA28" s="9">
        <v>93</v>
      </c>
      <c r="AB28" s="9">
        <v>47</v>
      </c>
      <c r="AC28" s="18">
        <f t="shared" si="0"/>
        <v>141897</v>
      </c>
      <c r="AD28" s="18">
        <f t="shared" si="1"/>
        <v>67827</v>
      </c>
      <c r="AE28" s="10">
        <v>209724</v>
      </c>
    </row>
    <row r="29" spans="1:31" x14ac:dyDescent="0.3">
      <c r="A29" s="8" t="s">
        <v>24</v>
      </c>
      <c r="B29" s="9">
        <v>306</v>
      </c>
      <c r="C29" s="9">
        <v>0</v>
      </c>
      <c r="D29" s="9">
        <v>1063</v>
      </c>
      <c r="E29" s="9">
        <v>0</v>
      </c>
      <c r="F29" s="9">
        <v>0</v>
      </c>
      <c r="G29" s="9">
        <v>0</v>
      </c>
      <c r="H29" s="9">
        <v>3</v>
      </c>
      <c r="I29" s="9"/>
      <c r="J29" s="9">
        <v>0</v>
      </c>
      <c r="K29" s="9">
        <v>0</v>
      </c>
      <c r="L29" s="9">
        <v>0</v>
      </c>
      <c r="M29" s="9">
        <v>5882</v>
      </c>
      <c r="N29" s="9">
        <v>0</v>
      </c>
      <c r="O29" s="9">
        <v>0</v>
      </c>
      <c r="P29" s="9">
        <v>8</v>
      </c>
      <c r="Q29" s="9"/>
      <c r="R29" s="9">
        <v>423</v>
      </c>
      <c r="S29" s="9"/>
      <c r="T29" s="9">
        <v>0</v>
      </c>
      <c r="U29" s="9">
        <v>0</v>
      </c>
      <c r="V29" s="9">
        <v>0</v>
      </c>
      <c r="W29" s="9">
        <v>2503</v>
      </c>
      <c r="X29" s="9">
        <v>28</v>
      </c>
      <c r="Y29" s="9">
        <v>6440</v>
      </c>
      <c r="Z29" s="9">
        <v>44</v>
      </c>
      <c r="AA29" s="9">
        <v>1</v>
      </c>
      <c r="AB29" s="9">
        <v>4</v>
      </c>
      <c r="AC29" s="18">
        <f t="shared" si="0"/>
        <v>16705</v>
      </c>
      <c r="AD29" s="18">
        <f t="shared" si="1"/>
        <v>2017</v>
      </c>
      <c r="AE29" s="10">
        <v>18722</v>
      </c>
    </row>
    <row r="30" spans="1:31" x14ac:dyDescent="0.3">
      <c r="A30" s="8" t="s">
        <v>25</v>
      </c>
      <c r="B30" s="9">
        <v>1936</v>
      </c>
      <c r="C30" s="9">
        <v>9</v>
      </c>
      <c r="D30" s="9">
        <v>710</v>
      </c>
      <c r="E30" s="9">
        <v>48</v>
      </c>
      <c r="F30" s="9">
        <v>0</v>
      </c>
      <c r="G30" s="9">
        <v>7</v>
      </c>
      <c r="H30" s="9">
        <v>0</v>
      </c>
      <c r="I30" s="9">
        <v>2</v>
      </c>
      <c r="J30" s="9">
        <v>23</v>
      </c>
      <c r="K30" s="9">
        <v>0</v>
      </c>
      <c r="L30" s="9">
        <v>0</v>
      </c>
      <c r="M30" s="9">
        <v>5918</v>
      </c>
      <c r="N30" s="9">
        <v>64</v>
      </c>
      <c r="O30" s="9">
        <v>25</v>
      </c>
      <c r="P30" s="9">
        <v>15</v>
      </c>
      <c r="Q30" s="9">
        <v>0</v>
      </c>
      <c r="R30" s="9">
        <v>5206</v>
      </c>
      <c r="S30" s="9">
        <v>0</v>
      </c>
      <c r="T30" s="9">
        <v>32</v>
      </c>
      <c r="U30" s="9">
        <v>29</v>
      </c>
      <c r="V30" s="9">
        <v>0</v>
      </c>
      <c r="W30" s="9">
        <v>5040</v>
      </c>
      <c r="X30" s="9">
        <v>1219</v>
      </c>
      <c r="Y30" s="9">
        <v>38442</v>
      </c>
      <c r="Z30" s="9">
        <v>10</v>
      </c>
      <c r="AA30" s="9">
        <v>319</v>
      </c>
      <c r="AB30" s="9">
        <v>0</v>
      </c>
      <c r="AC30" s="18">
        <f t="shared" si="0"/>
        <v>59054</v>
      </c>
      <c r="AD30" s="18">
        <f t="shared" si="1"/>
        <v>20721</v>
      </c>
      <c r="AE30" s="10">
        <v>79775</v>
      </c>
    </row>
    <row r="31" spans="1:31" ht="15" thickBot="1" x14ac:dyDescent="0.35">
      <c r="A31" s="11" t="s">
        <v>26</v>
      </c>
      <c r="B31" s="12">
        <f t="shared" ref="B31:AD31" si="2">SUM(B8:B30)</f>
        <v>14119</v>
      </c>
      <c r="C31" s="12">
        <f t="shared" si="2"/>
        <v>144</v>
      </c>
      <c r="D31" s="12">
        <f t="shared" si="2"/>
        <v>56789</v>
      </c>
      <c r="E31" s="12">
        <f t="shared" si="2"/>
        <v>151</v>
      </c>
      <c r="F31" s="12">
        <f t="shared" si="2"/>
        <v>804</v>
      </c>
      <c r="G31" s="12">
        <f t="shared" si="2"/>
        <v>117</v>
      </c>
      <c r="H31" s="12">
        <f t="shared" si="2"/>
        <v>5765</v>
      </c>
      <c r="I31" s="12">
        <f t="shared" si="2"/>
        <v>59</v>
      </c>
      <c r="J31" s="12">
        <f t="shared" si="2"/>
        <v>286</v>
      </c>
      <c r="K31" s="12">
        <f t="shared" si="2"/>
        <v>1</v>
      </c>
      <c r="L31" s="12">
        <f t="shared" si="2"/>
        <v>259</v>
      </c>
      <c r="M31" s="12">
        <f t="shared" si="2"/>
        <v>1039827</v>
      </c>
      <c r="N31" s="12">
        <f t="shared" si="2"/>
        <v>717</v>
      </c>
      <c r="O31" s="12">
        <f t="shared" si="2"/>
        <v>177</v>
      </c>
      <c r="P31" s="12">
        <f t="shared" si="2"/>
        <v>297</v>
      </c>
      <c r="Q31" s="12">
        <f t="shared" si="2"/>
        <v>0</v>
      </c>
      <c r="R31" s="12">
        <f t="shared" si="2"/>
        <v>16003</v>
      </c>
      <c r="S31" s="12">
        <f t="shared" si="2"/>
        <v>3812</v>
      </c>
      <c r="T31" s="12">
        <f t="shared" si="2"/>
        <v>467</v>
      </c>
      <c r="U31" s="12">
        <f t="shared" si="2"/>
        <v>8468</v>
      </c>
      <c r="V31" s="12">
        <f t="shared" si="2"/>
        <v>1</v>
      </c>
      <c r="W31" s="12">
        <f t="shared" si="2"/>
        <v>175103</v>
      </c>
      <c r="X31" s="12">
        <f t="shared" si="2"/>
        <v>10712</v>
      </c>
      <c r="Y31" s="12">
        <f t="shared" si="2"/>
        <v>246835</v>
      </c>
      <c r="Z31" s="12">
        <f t="shared" si="2"/>
        <v>328</v>
      </c>
      <c r="AA31" s="12">
        <f t="shared" si="2"/>
        <v>619</v>
      </c>
      <c r="AB31" s="12">
        <f t="shared" si="2"/>
        <v>880</v>
      </c>
      <c r="AC31" s="12">
        <f t="shared" si="2"/>
        <v>1582740</v>
      </c>
      <c r="AD31" s="12">
        <f t="shared" si="2"/>
        <v>559031</v>
      </c>
      <c r="AE31" s="12">
        <v>2141771</v>
      </c>
    </row>
    <row r="32" spans="1:31" ht="15" thickTop="1" x14ac:dyDescent="0.3">
      <c r="A32" s="13" t="s">
        <v>27</v>
      </c>
      <c r="B32" s="13">
        <v>1731</v>
      </c>
      <c r="C32" s="13">
        <v>98</v>
      </c>
      <c r="D32" s="13">
        <v>159</v>
      </c>
      <c r="E32" s="13">
        <v>0</v>
      </c>
      <c r="F32" s="13"/>
      <c r="G32" s="13">
        <v>0</v>
      </c>
      <c r="H32" s="13">
        <v>9</v>
      </c>
      <c r="I32" s="13">
        <v>0</v>
      </c>
      <c r="J32" s="13">
        <v>0</v>
      </c>
      <c r="K32" s="13">
        <v>0</v>
      </c>
      <c r="L32" s="13">
        <v>24</v>
      </c>
      <c r="M32" s="13">
        <v>2558</v>
      </c>
      <c r="N32" s="13">
        <v>48</v>
      </c>
      <c r="O32" s="13">
        <v>107</v>
      </c>
      <c r="P32" s="13">
        <v>0</v>
      </c>
      <c r="Q32" s="13">
        <v>0</v>
      </c>
      <c r="R32" s="13">
        <v>297</v>
      </c>
      <c r="S32" s="13">
        <v>0</v>
      </c>
      <c r="T32" s="13">
        <v>1</v>
      </c>
      <c r="U32" s="13">
        <v>0</v>
      </c>
      <c r="V32" s="13">
        <v>0</v>
      </c>
      <c r="W32" s="13">
        <v>9128</v>
      </c>
      <c r="X32" s="13">
        <v>176</v>
      </c>
      <c r="Y32" s="13">
        <v>6055</v>
      </c>
      <c r="Z32" s="13">
        <v>0</v>
      </c>
      <c r="AA32" s="13">
        <v>10</v>
      </c>
      <c r="AB32" s="13">
        <v>0</v>
      </c>
      <c r="AC32" s="18">
        <f t="shared" ref="AC32:AC60" si="3">SUM(B32:AB32)</f>
        <v>20401</v>
      </c>
      <c r="AD32" s="18">
        <f t="shared" ref="AD32:AD60" si="4">+AE32-AC32</f>
        <v>241670</v>
      </c>
      <c r="AE32" s="10">
        <v>262071</v>
      </c>
    </row>
    <row r="33" spans="1:31" x14ac:dyDescent="0.3">
      <c r="A33" s="13" t="s">
        <v>28</v>
      </c>
      <c r="B33" s="13">
        <v>3</v>
      </c>
      <c r="C33" s="13">
        <v>0</v>
      </c>
      <c r="D33" s="13">
        <v>13</v>
      </c>
      <c r="E33" s="13">
        <v>0</v>
      </c>
      <c r="F33" s="13"/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1466</v>
      </c>
      <c r="N33" s="13">
        <v>49</v>
      </c>
      <c r="O33" s="13">
        <v>1</v>
      </c>
      <c r="P33" s="13">
        <v>0</v>
      </c>
      <c r="Q33" s="13"/>
      <c r="R33" s="13">
        <v>100</v>
      </c>
      <c r="S33" s="13">
        <v>0</v>
      </c>
      <c r="T33" s="13">
        <v>0</v>
      </c>
      <c r="U33" s="13">
        <v>0</v>
      </c>
      <c r="V33" s="13">
        <v>0</v>
      </c>
      <c r="W33" s="13">
        <v>36</v>
      </c>
      <c r="X33" s="13">
        <v>15</v>
      </c>
      <c r="Y33" s="13">
        <v>120</v>
      </c>
      <c r="Z33" s="13">
        <v>0</v>
      </c>
      <c r="AA33" s="13">
        <v>0</v>
      </c>
      <c r="AB33" s="13">
        <v>0</v>
      </c>
      <c r="AC33" s="18">
        <f t="shared" si="3"/>
        <v>1803</v>
      </c>
      <c r="AD33" s="18">
        <f t="shared" si="4"/>
        <v>68</v>
      </c>
      <c r="AE33" s="10">
        <v>1871</v>
      </c>
    </row>
    <row r="34" spans="1:31" x14ac:dyDescent="0.3">
      <c r="A34" s="13" t="s">
        <v>29</v>
      </c>
      <c r="B34" s="13">
        <v>150</v>
      </c>
      <c r="C34" s="13">
        <v>0</v>
      </c>
      <c r="D34" s="13">
        <v>596</v>
      </c>
      <c r="E34" s="13">
        <v>60</v>
      </c>
      <c r="F34" s="13">
        <v>0</v>
      </c>
      <c r="G34" s="13">
        <v>0</v>
      </c>
      <c r="H34" s="13">
        <v>1</v>
      </c>
      <c r="I34" s="13">
        <v>1</v>
      </c>
      <c r="J34" s="13">
        <v>0</v>
      </c>
      <c r="K34" s="13">
        <v>0</v>
      </c>
      <c r="L34" s="13">
        <v>0</v>
      </c>
      <c r="M34" s="13">
        <v>203</v>
      </c>
      <c r="N34" s="13">
        <v>4</v>
      </c>
      <c r="O34" s="13">
        <v>0</v>
      </c>
      <c r="P34" s="13">
        <v>43</v>
      </c>
      <c r="Q34" s="13">
        <v>0</v>
      </c>
      <c r="R34" s="13">
        <v>15</v>
      </c>
      <c r="S34" s="13">
        <v>0</v>
      </c>
      <c r="T34" s="13">
        <v>0</v>
      </c>
      <c r="U34" s="13">
        <v>0</v>
      </c>
      <c r="V34" s="13">
        <v>0</v>
      </c>
      <c r="W34" s="13">
        <v>1834</v>
      </c>
      <c r="X34" s="13">
        <v>741</v>
      </c>
      <c r="Y34" s="13">
        <v>3676</v>
      </c>
      <c r="Z34" s="13">
        <v>18</v>
      </c>
      <c r="AA34" s="13">
        <v>432</v>
      </c>
      <c r="AB34" s="13">
        <v>6</v>
      </c>
      <c r="AC34" s="18">
        <f t="shared" si="3"/>
        <v>7780</v>
      </c>
      <c r="AD34" s="18">
        <f t="shared" si="4"/>
        <v>39727</v>
      </c>
      <c r="AE34" s="10">
        <v>47507</v>
      </c>
    </row>
    <row r="35" spans="1:31" x14ac:dyDescent="0.3">
      <c r="A35" s="13" t="s">
        <v>30</v>
      </c>
      <c r="B35" s="13">
        <v>0</v>
      </c>
      <c r="C35" s="13">
        <v>0</v>
      </c>
      <c r="D35" s="13">
        <v>1</v>
      </c>
      <c r="E35" s="13">
        <v>0</v>
      </c>
      <c r="F35" s="13"/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4</v>
      </c>
      <c r="N35" s="13">
        <v>6</v>
      </c>
      <c r="O35" s="13">
        <v>0</v>
      </c>
      <c r="P35" s="13">
        <v>0</v>
      </c>
      <c r="Q35" s="13">
        <v>0</v>
      </c>
      <c r="R35" s="13">
        <v>3</v>
      </c>
      <c r="S35" s="13">
        <v>0</v>
      </c>
      <c r="T35" s="13">
        <v>0</v>
      </c>
      <c r="U35" s="13">
        <v>0</v>
      </c>
      <c r="V35" s="13">
        <v>0</v>
      </c>
      <c r="W35" s="13">
        <v>23</v>
      </c>
      <c r="X35" s="13">
        <v>42</v>
      </c>
      <c r="Y35" s="13">
        <v>47</v>
      </c>
      <c r="Z35" s="13">
        <v>0</v>
      </c>
      <c r="AA35" s="13">
        <v>0</v>
      </c>
      <c r="AB35" s="13">
        <v>0</v>
      </c>
      <c r="AC35" s="18">
        <f t="shared" si="3"/>
        <v>126</v>
      </c>
      <c r="AD35" s="18">
        <f t="shared" si="4"/>
        <v>872</v>
      </c>
      <c r="AE35" s="10">
        <v>998</v>
      </c>
    </row>
    <row r="36" spans="1:31" x14ac:dyDescent="0.3">
      <c r="A36" s="13" t="s">
        <v>31</v>
      </c>
      <c r="B36" s="13">
        <v>92</v>
      </c>
      <c r="C36" s="13">
        <v>0</v>
      </c>
      <c r="D36" s="13">
        <v>5</v>
      </c>
      <c r="E36" s="13">
        <v>21</v>
      </c>
      <c r="F36" s="13"/>
      <c r="G36" s="13">
        <v>182</v>
      </c>
      <c r="H36" s="13">
        <v>68</v>
      </c>
      <c r="I36" s="13">
        <v>0</v>
      </c>
      <c r="J36" s="13">
        <v>0</v>
      </c>
      <c r="K36" s="13">
        <v>0</v>
      </c>
      <c r="L36" s="13">
        <v>0</v>
      </c>
      <c r="M36" s="13">
        <v>74</v>
      </c>
      <c r="N36" s="13">
        <v>398</v>
      </c>
      <c r="O36" s="13">
        <v>0</v>
      </c>
      <c r="P36" s="13">
        <v>0</v>
      </c>
      <c r="Q36" s="13">
        <v>0</v>
      </c>
      <c r="R36" s="13">
        <v>57</v>
      </c>
      <c r="S36" s="13">
        <v>0</v>
      </c>
      <c r="T36" s="13">
        <v>0</v>
      </c>
      <c r="U36" s="13">
        <v>0</v>
      </c>
      <c r="V36" s="13">
        <v>0</v>
      </c>
      <c r="W36" s="13">
        <v>16</v>
      </c>
      <c r="X36" s="13">
        <v>30</v>
      </c>
      <c r="Y36" s="13">
        <v>247</v>
      </c>
      <c r="Z36" s="13">
        <v>0</v>
      </c>
      <c r="AA36" s="13">
        <v>1</v>
      </c>
      <c r="AB36" s="13">
        <v>0</v>
      </c>
      <c r="AC36" s="18">
        <f t="shared" si="3"/>
        <v>1191</v>
      </c>
      <c r="AD36" s="18">
        <f t="shared" si="4"/>
        <v>2973</v>
      </c>
      <c r="AE36" s="10">
        <v>4164</v>
      </c>
    </row>
    <row r="37" spans="1:31" x14ac:dyDescent="0.3">
      <c r="A37" s="13" t="s">
        <v>32</v>
      </c>
      <c r="B37" s="13">
        <v>9</v>
      </c>
      <c r="C37" s="13">
        <v>0</v>
      </c>
      <c r="D37" s="13">
        <v>0</v>
      </c>
      <c r="E37" s="13">
        <v>0</v>
      </c>
      <c r="F37" s="13"/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45</v>
      </c>
      <c r="N37" s="13">
        <v>1</v>
      </c>
      <c r="O37" s="13">
        <v>0</v>
      </c>
      <c r="P37" s="13">
        <v>0</v>
      </c>
      <c r="Q37" s="13"/>
      <c r="R37" s="13">
        <v>247</v>
      </c>
      <c r="S37" s="13">
        <v>0</v>
      </c>
      <c r="T37" s="13">
        <v>0</v>
      </c>
      <c r="U37" s="13">
        <v>0</v>
      </c>
      <c r="V37" s="13">
        <v>0</v>
      </c>
      <c r="W37" s="13">
        <v>258</v>
      </c>
      <c r="X37" s="13">
        <v>7</v>
      </c>
      <c r="Y37" s="13">
        <v>264</v>
      </c>
      <c r="Z37" s="13">
        <v>0</v>
      </c>
      <c r="AA37" s="13">
        <v>43</v>
      </c>
      <c r="AB37" s="13">
        <v>0</v>
      </c>
      <c r="AC37" s="18">
        <f t="shared" si="3"/>
        <v>874</v>
      </c>
      <c r="AD37" s="18">
        <f t="shared" si="4"/>
        <v>4394</v>
      </c>
      <c r="AE37" s="10">
        <v>5268</v>
      </c>
    </row>
    <row r="38" spans="1:31" x14ac:dyDescent="0.3">
      <c r="A38" s="13" t="s">
        <v>33</v>
      </c>
      <c r="B38" s="13">
        <v>63</v>
      </c>
      <c r="C38" s="13">
        <v>2</v>
      </c>
      <c r="D38" s="13">
        <v>9</v>
      </c>
      <c r="E38" s="13">
        <v>0</v>
      </c>
      <c r="F38" s="13"/>
      <c r="G38" s="13">
        <v>0</v>
      </c>
      <c r="H38" s="13">
        <v>1</v>
      </c>
      <c r="I38" s="13">
        <v>0</v>
      </c>
      <c r="J38" s="13">
        <v>0</v>
      </c>
      <c r="K38" s="13">
        <v>0</v>
      </c>
      <c r="L38" s="13">
        <v>0</v>
      </c>
      <c r="M38" s="13">
        <v>44</v>
      </c>
      <c r="N38" s="13">
        <v>0</v>
      </c>
      <c r="O38" s="13">
        <v>0</v>
      </c>
      <c r="P38" s="13">
        <v>20</v>
      </c>
      <c r="Q38" s="13">
        <v>0</v>
      </c>
      <c r="R38" s="13">
        <v>227</v>
      </c>
      <c r="S38" s="13">
        <v>0</v>
      </c>
      <c r="T38" s="13">
        <v>0</v>
      </c>
      <c r="U38" s="13">
        <v>0</v>
      </c>
      <c r="V38" s="13">
        <v>0</v>
      </c>
      <c r="W38" s="13">
        <v>1532</v>
      </c>
      <c r="X38" s="13">
        <v>119</v>
      </c>
      <c r="Y38" s="13">
        <v>12012</v>
      </c>
      <c r="Z38" s="13">
        <v>0</v>
      </c>
      <c r="AA38" s="13">
        <v>186</v>
      </c>
      <c r="AB38" s="13">
        <v>33</v>
      </c>
      <c r="AC38" s="18">
        <f t="shared" si="3"/>
        <v>14248</v>
      </c>
      <c r="AD38" s="18">
        <f t="shared" si="4"/>
        <v>37925</v>
      </c>
      <c r="AE38" s="10">
        <v>52173</v>
      </c>
    </row>
    <row r="39" spans="1:31" x14ac:dyDescent="0.3">
      <c r="A39" s="13" t="s">
        <v>34</v>
      </c>
      <c r="B39" s="13">
        <v>4</v>
      </c>
      <c r="C39" s="13">
        <v>0</v>
      </c>
      <c r="D39" s="13">
        <v>455</v>
      </c>
      <c r="E39" s="13">
        <v>0</v>
      </c>
      <c r="F39" s="13">
        <v>0</v>
      </c>
      <c r="G39" s="13">
        <v>0</v>
      </c>
      <c r="H39" s="13">
        <v>1</v>
      </c>
      <c r="I39" s="13">
        <v>0</v>
      </c>
      <c r="J39" s="13">
        <v>45</v>
      </c>
      <c r="K39" s="13">
        <v>0</v>
      </c>
      <c r="L39" s="13">
        <v>0</v>
      </c>
      <c r="M39" s="13">
        <v>66</v>
      </c>
      <c r="N39" s="13">
        <v>3139</v>
      </c>
      <c r="O39" s="13">
        <v>0</v>
      </c>
      <c r="P39" s="13">
        <v>0</v>
      </c>
      <c r="Q39" s="13">
        <v>0</v>
      </c>
      <c r="R39" s="13">
        <v>28</v>
      </c>
      <c r="S39" s="13">
        <v>0</v>
      </c>
      <c r="T39" s="13">
        <v>0</v>
      </c>
      <c r="U39" s="13">
        <v>0</v>
      </c>
      <c r="V39" s="13">
        <v>0</v>
      </c>
      <c r="W39" s="13">
        <v>257</v>
      </c>
      <c r="X39" s="13">
        <v>52</v>
      </c>
      <c r="Y39" s="13">
        <v>1123</v>
      </c>
      <c r="Z39" s="13">
        <v>0</v>
      </c>
      <c r="AA39" s="13">
        <v>0</v>
      </c>
      <c r="AB39" s="13">
        <v>0</v>
      </c>
      <c r="AC39" s="18">
        <f t="shared" si="3"/>
        <v>5170</v>
      </c>
      <c r="AD39" s="18">
        <f t="shared" si="4"/>
        <v>6664</v>
      </c>
      <c r="AE39" s="10">
        <v>11834</v>
      </c>
    </row>
    <row r="40" spans="1:31" x14ac:dyDescent="0.3">
      <c r="A40" s="13" t="s">
        <v>35</v>
      </c>
      <c r="B40" s="13">
        <v>0</v>
      </c>
      <c r="C40" s="13">
        <v>17</v>
      </c>
      <c r="D40" s="13">
        <v>0</v>
      </c>
      <c r="E40" s="13">
        <v>0</v>
      </c>
      <c r="F40" s="13"/>
      <c r="G40" s="13">
        <v>0</v>
      </c>
      <c r="H40" s="13">
        <v>23</v>
      </c>
      <c r="I40" s="13">
        <v>0</v>
      </c>
      <c r="J40" s="13">
        <v>0</v>
      </c>
      <c r="K40" s="13"/>
      <c r="L40" s="13"/>
      <c r="M40" s="13">
        <v>22</v>
      </c>
      <c r="N40" s="13">
        <v>0</v>
      </c>
      <c r="O40" s="13">
        <v>0</v>
      </c>
      <c r="P40" s="13"/>
      <c r="Q40" s="13"/>
      <c r="R40" s="13">
        <v>0</v>
      </c>
      <c r="S40" s="13"/>
      <c r="T40" s="13"/>
      <c r="U40" s="13"/>
      <c r="V40" s="13">
        <v>0</v>
      </c>
      <c r="W40" s="13">
        <v>109</v>
      </c>
      <c r="X40" s="13">
        <v>78</v>
      </c>
      <c r="Y40" s="13">
        <v>10</v>
      </c>
      <c r="Z40" s="13">
        <v>0</v>
      </c>
      <c r="AA40" s="13">
        <v>0</v>
      </c>
      <c r="AB40" s="13">
        <v>0</v>
      </c>
      <c r="AC40" s="18">
        <f t="shared" si="3"/>
        <v>259</v>
      </c>
      <c r="AD40" s="18">
        <f t="shared" si="4"/>
        <v>675</v>
      </c>
      <c r="AE40" s="10">
        <v>934</v>
      </c>
    </row>
    <row r="41" spans="1:31" x14ac:dyDescent="0.3">
      <c r="A41" s="13" t="s">
        <v>36</v>
      </c>
      <c r="B41" s="13">
        <v>0</v>
      </c>
      <c r="C41" s="13">
        <v>0</v>
      </c>
      <c r="D41" s="13">
        <v>0</v>
      </c>
      <c r="E41" s="13">
        <v>0</v>
      </c>
      <c r="F41" s="13"/>
      <c r="G41" s="13">
        <v>0</v>
      </c>
      <c r="H41" s="13">
        <v>0</v>
      </c>
      <c r="I41" s="13"/>
      <c r="J41" s="13">
        <v>0</v>
      </c>
      <c r="K41" s="13"/>
      <c r="L41" s="13">
        <v>0</v>
      </c>
      <c r="M41" s="13">
        <v>37</v>
      </c>
      <c r="N41" s="13">
        <v>0</v>
      </c>
      <c r="O41" s="13">
        <v>0</v>
      </c>
      <c r="P41" s="13">
        <v>0</v>
      </c>
      <c r="Q41" s="13"/>
      <c r="R41" s="13">
        <v>550</v>
      </c>
      <c r="S41" s="13"/>
      <c r="T41" s="13">
        <v>0</v>
      </c>
      <c r="U41" s="13">
        <v>0</v>
      </c>
      <c r="V41" s="13">
        <v>0</v>
      </c>
      <c r="W41" s="13">
        <v>1</v>
      </c>
      <c r="X41" s="13">
        <v>0</v>
      </c>
      <c r="Y41" s="13">
        <v>52</v>
      </c>
      <c r="Z41" s="13">
        <v>0</v>
      </c>
      <c r="AA41" s="13">
        <v>0</v>
      </c>
      <c r="AB41" s="13">
        <v>0</v>
      </c>
      <c r="AC41" s="18">
        <f t="shared" si="3"/>
        <v>640</v>
      </c>
      <c r="AD41" s="18">
        <f t="shared" si="4"/>
        <v>29</v>
      </c>
      <c r="AE41" s="10">
        <v>669</v>
      </c>
    </row>
    <row r="42" spans="1:31" x14ac:dyDescent="0.3">
      <c r="A42" s="13" t="s">
        <v>37</v>
      </c>
      <c r="B42" s="13">
        <v>10</v>
      </c>
      <c r="C42" s="13">
        <v>0</v>
      </c>
      <c r="D42" s="13">
        <v>9570</v>
      </c>
      <c r="E42" s="13">
        <v>21</v>
      </c>
      <c r="F42" s="13"/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1922</v>
      </c>
      <c r="N42" s="13">
        <v>28832</v>
      </c>
      <c r="O42" s="13">
        <v>0</v>
      </c>
      <c r="P42" s="13">
        <v>0</v>
      </c>
      <c r="Q42" s="13"/>
      <c r="R42" s="13">
        <v>31239</v>
      </c>
      <c r="S42" s="13">
        <v>0</v>
      </c>
      <c r="T42" s="13">
        <v>0</v>
      </c>
      <c r="U42" s="13">
        <v>0</v>
      </c>
      <c r="V42" s="13">
        <v>0</v>
      </c>
      <c r="W42" s="13">
        <v>819</v>
      </c>
      <c r="X42" s="13">
        <v>0</v>
      </c>
      <c r="Y42" s="13">
        <v>23980</v>
      </c>
      <c r="Z42" s="13">
        <v>0</v>
      </c>
      <c r="AA42" s="13">
        <v>0</v>
      </c>
      <c r="AB42" s="13">
        <v>0</v>
      </c>
      <c r="AC42" s="18">
        <f t="shared" si="3"/>
        <v>96393</v>
      </c>
      <c r="AD42" s="18">
        <f t="shared" si="4"/>
        <v>69777</v>
      </c>
      <c r="AE42" s="10">
        <v>166170</v>
      </c>
    </row>
    <row r="43" spans="1:31" x14ac:dyDescent="0.3">
      <c r="A43" s="13" t="s">
        <v>38</v>
      </c>
      <c r="B43" s="13">
        <v>86</v>
      </c>
      <c r="C43" s="13">
        <v>6</v>
      </c>
      <c r="D43" s="13">
        <v>41</v>
      </c>
      <c r="E43" s="13">
        <v>16</v>
      </c>
      <c r="F43" s="13">
        <v>0</v>
      </c>
      <c r="G43" s="13">
        <v>21</v>
      </c>
      <c r="H43" s="13">
        <v>21</v>
      </c>
      <c r="I43" s="13">
        <v>7</v>
      </c>
      <c r="J43" s="13">
        <v>1</v>
      </c>
      <c r="K43" s="13">
        <v>0</v>
      </c>
      <c r="L43" s="13">
        <v>0</v>
      </c>
      <c r="M43" s="13">
        <v>879</v>
      </c>
      <c r="N43" s="13">
        <v>14</v>
      </c>
      <c r="O43" s="13">
        <v>51</v>
      </c>
      <c r="P43" s="13">
        <v>0</v>
      </c>
      <c r="Q43" s="13">
        <v>0</v>
      </c>
      <c r="R43" s="13">
        <v>165</v>
      </c>
      <c r="S43" s="13">
        <v>0</v>
      </c>
      <c r="T43" s="13">
        <v>0</v>
      </c>
      <c r="U43" s="13">
        <v>0</v>
      </c>
      <c r="V43" s="13">
        <v>0</v>
      </c>
      <c r="W43" s="13">
        <v>2252</v>
      </c>
      <c r="X43" s="13">
        <v>522</v>
      </c>
      <c r="Y43" s="13">
        <v>2495</v>
      </c>
      <c r="Z43" s="13">
        <v>0</v>
      </c>
      <c r="AA43" s="13">
        <v>24</v>
      </c>
      <c r="AB43" s="13">
        <v>0</v>
      </c>
      <c r="AC43" s="18">
        <f t="shared" si="3"/>
        <v>6601</v>
      </c>
      <c r="AD43" s="18">
        <f t="shared" si="4"/>
        <v>33903</v>
      </c>
      <c r="AE43" s="10">
        <v>40504</v>
      </c>
    </row>
    <row r="44" spans="1:31" x14ac:dyDescent="0.3">
      <c r="A44" s="13" t="s">
        <v>39</v>
      </c>
      <c r="B44" s="13">
        <v>424</v>
      </c>
      <c r="C44" s="13">
        <v>5</v>
      </c>
      <c r="D44" s="13">
        <v>1</v>
      </c>
      <c r="E44" s="13">
        <v>0</v>
      </c>
      <c r="F44" s="13"/>
      <c r="G44" s="13">
        <v>233</v>
      </c>
      <c r="H44" s="13">
        <v>21</v>
      </c>
      <c r="I44" s="13">
        <v>1</v>
      </c>
      <c r="J44" s="13">
        <v>0</v>
      </c>
      <c r="K44" s="13">
        <v>0</v>
      </c>
      <c r="L44" s="13">
        <v>0</v>
      </c>
      <c r="M44" s="13">
        <v>565</v>
      </c>
      <c r="N44" s="13">
        <v>517</v>
      </c>
      <c r="O44" s="13">
        <v>0</v>
      </c>
      <c r="P44" s="13">
        <v>4</v>
      </c>
      <c r="Q44" s="13">
        <v>8</v>
      </c>
      <c r="R44" s="13">
        <v>192</v>
      </c>
      <c r="S44" s="13">
        <v>0</v>
      </c>
      <c r="T44" s="13">
        <v>0</v>
      </c>
      <c r="U44" s="13">
        <v>0</v>
      </c>
      <c r="V44" s="13">
        <v>0</v>
      </c>
      <c r="W44" s="13">
        <v>1422</v>
      </c>
      <c r="X44" s="13">
        <v>10</v>
      </c>
      <c r="Y44" s="13">
        <v>8900</v>
      </c>
      <c r="Z44" s="13">
        <v>0</v>
      </c>
      <c r="AA44" s="13">
        <v>3</v>
      </c>
      <c r="AB44" s="13">
        <v>0</v>
      </c>
      <c r="AC44" s="18">
        <f t="shared" si="3"/>
        <v>12306</v>
      </c>
      <c r="AD44" s="18">
        <f t="shared" si="4"/>
        <v>26728</v>
      </c>
      <c r="AE44" s="10">
        <v>39034</v>
      </c>
    </row>
    <row r="45" spans="1:31" x14ac:dyDescent="0.3">
      <c r="A45" s="13" t="s">
        <v>40</v>
      </c>
      <c r="B45" s="13">
        <v>42</v>
      </c>
      <c r="C45" s="13">
        <v>0</v>
      </c>
      <c r="D45" s="13">
        <v>46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189</v>
      </c>
      <c r="N45" s="13">
        <v>0</v>
      </c>
      <c r="O45" s="13">
        <v>0</v>
      </c>
      <c r="P45" s="13">
        <v>0</v>
      </c>
      <c r="Q45" s="13"/>
      <c r="R45" s="13">
        <v>3</v>
      </c>
      <c r="S45" s="13">
        <v>0</v>
      </c>
      <c r="T45" s="13">
        <v>0</v>
      </c>
      <c r="U45" s="13">
        <v>0</v>
      </c>
      <c r="V45" s="13">
        <v>0</v>
      </c>
      <c r="W45" s="13">
        <v>808</v>
      </c>
      <c r="X45" s="13">
        <v>1</v>
      </c>
      <c r="Y45" s="13">
        <v>1971</v>
      </c>
      <c r="Z45" s="13">
        <v>0</v>
      </c>
      <c r="AA45" s="13">
        <v>2</v>
      </c>
      <c r="AB45" s="13">
        <v>0</v>
      </c>
      <c r="AC45" s="18">
        <f t="shared" si="3"/>
        <v>3062</v>
      </c>
      <c r="AD45" s="18">
        <f t="shared" si="4"/>
        <v>73237</v>
      </c>
      <c r="AE45" s="10">
        <v>76299</v>
      </c>
    </row>
    <row r="46" spans="1:31" x14ac:dyDescent="0.3">
      <c r="A46" s="13" t="s">
        <v>41</v>
      </c>
      <c r="B46" s="13">
        <v>2226</v>
      </c>
      <c r="C46" s="13">
        <v>2203</v>
      </c>
      <c r="D46" s="13">
        <v>1517</v>
      </c>
      <c r="E46" s="13">
        <v>0</v>
      </c>
      <c r="F46" s="13"/>
      <c r="G46" s="13">
        <v>0</v>
      </c>
      <c r="H46" s="13">
        <v>14</v>
      </c>
      <c r="I46" s="13">
        <v>0</v>
      </c>
      <c r="J46" s="13">
        <v>8</v>
      </c>
      <c r="K46" s="13"/>
      <c r="L46" s="13">
        <v>0</v>
      </c>
      <c r="M46" s="13">
        <v>35862</v>
      </c>
      <c r="N46" s="13">
        <v>46</v>
      </c>
      <c r="O46" s="13">
        <v>71</v>
      </c>
      <c r="P46" s="13">
        <v>0</v>
      </c>
      <c r="Q46" s="13">
        <v>0</v>
      </c>
      <c r="R46" s="13">
        <v>90840</v>
      </c>
      <c r="S46" s="13"/>
      <c r="T46" s="13">
        <v>0</v>
      </c>
      <c r="U46" s="13">
        <v>0</v>
      </c>
      <c r="V46" s="13">
        <v>0</v>
      </c>
      <c r="W46" s="13">
        <v>1506</v>
      </c>
      <c r="X46" s="13">
        <v>18659</v>
      </c>
      <c r="Y46" s="13">
        <v>31322</v>
      </c>
      <c r="Z46" s="13">
        <v>0</v>
      </c>
      <c r="AA46" s="13">
        <v>2</v>
      </c>
      <c r="AB46" s="13">
        <v>0</v>
      </c>
      <c r="AC46" s="18">
        <f t="shared" si="3"/>
        <v>184276</v>
      </c>
      <c r="AD46" s="18">
        <f t="shared" si="4"/>
        <v>8225</v>
      </c>
      <c r="AE46" s="10">
        <v>192501</v>
      </c>
    </row>
    <row r="47" spans="1:31" x14ac:dyDescent="0.3">
      <c r="A47" s="13" t="s">
        <v>42</v>
      </c>
      <c r="B47" s="13">
        <v>9</v>
      </c>
      <c r="C47" s="13">
        <v>0</v>
      </c>
      <c r="D47" s="13">
        <v>0</v>
      </c>
      <c r="E47" s="13">
        <v>0</v>
      </c>
      <c r="F47" s="13"/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2634</v>
      </c>
      <c r="N47" s="13">
        <v>566</v>
      </c>
      <c r="O47" s="13">
        <v>0</v>
      </c>
      <c r="P47" s="13">
        <v>0</v>
      </c>
      <c r="Q47" s="13"/>
      <c r="R47" s="13">
        <v>32</v>
      </c>
      <c r="S47" s="13">
        <v>0</v>
      </c>
      <c r="T47" s="13">
        <v>0</v>
      </c>
      <c r="U47" s="13">
        <v>0</v>
      </c>
      <c r="V47" s="13">
        <v>0</v>
      </c>
      <c r="W47" s="13">
        <v>1057</v>
      </c>
      <c r="X47" s="13">
        <v>0</v>
      </c>
      <c r="Y47" s="13">
        <v>5</v>
      </c>
      <c r="Z47" s="13">
        <v>0</v>
      </c>
      <c r="AA47" s="13">
        <v>0</v>
      </c>
      <c r="AB47" s="13">
        <v>0</v>
      </c>
      <c r="AC47" s="18">
        <f t="shared" si="3"/>
        <v>4303</v>
      </c>
      <c r="AD47" s="18">
        <f t="shared" si="4"/>
        <v>396</v>
      </c>
      <c r="AE47" s="10">
        <v>4699</v>
      </c>
    </row>
    <row r="48" spans="1:31" x14ac:dyDescent="0.3">
      <c r="A48" s="13" t="s">
        <v>43</v>
      </c>
      <c r="B48" s="13">
        <v>5</v>
      </c>
      <c r="C48" s="13">
        <v>31</v>
      </c>
      <c r="D48" s="13">
        <v>0</v>
      </c>
      <c r="E48" s="13">
        <v>0</v>
      </c>
      <c r="F48" s="13"/>
      <c r="G48" s="13">
        <v>14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871</v>
      </c>
      <c r="N48" s="13">
        <v>0</v>
      </c>
      <c r="O48" s="13">
        <v>14</v>
      </c>
      <c r="P48" s="13">
        <v>0</v>
      </c>
      <c r="Q48" s="13">
        <v>0</v>
      </c>
      <c r="R48" s="13">
        <v>298</v>
      </c>
      <c r="S48" s="13">
        <v>0</v>
      </c>
      <c r="T48" s="13">
        <v>0</v>
      </c>
      <c r="U48" s="13">
        <v>0</v>
      </c>
      <c r="V48" s="13">
        <v>0</v>
      </c>
      <c r="W48" s="13">
        <v>709</v>
      </c>
      <c r="X48" s="13">
        <v>0</v>
      </c>
      <c r="Y48" s="13">
        <v>1601</v>
      </c>
      <c r="Z48" s="13">
        <v>0</v>
      </c>
      <c r="AA48" s="13">
        <v>0</v>
      </c>
      <c r="AB48" s="13">
        <v>81</v>
      </c>
      <c r="AC48" s="18">
        <f t="shared" si="3"/>
        <v>3624</v>
      </c>
      <c r="AD48" s="18">
        <f t="shared" si="4"/>
        <v>100496</v>
      </c>
      <c r="AE48" s="10">
        <v>104120</v>
      </c>
    </row>
    <row r="49" spans="1:31" x14ac:dyDescent="0.3">
      <c r="A49" s="13" t="s">
        <v>44</v>
      </c>
      <c r="B49" s="13">
        <v>1</v>
      </c>
      <c r="C49" s="13">
        <v>0</v>
      </c>
      <c r="D49" s="13">
        <v>31</v>
      </c>
      <c r="E49" s="13">
        <v>5</v>
      </c>
      <c r="F49" s="13"/>
      <c r="G49" s="13">
        <v>21</v>
      </c>
      <c r="H49" s="13">
        <v>2</v>
      </c>
      <c r="I49" s="13">
        <v>0</v>
      </c>
      <c r="J49" s="13">
        <v>0</v>
      </c>
      <c r="K49" s="13">
        <v>0</v>
      </c>
      <c r="L49" s="13"/>
      <c r="M49" s="13">
        <v>1</v>
      </c>
      <c r="N49" s="13">
        <v>0</v>
      </c>
      <c r="O49" s="13">
        <v>0</v>
      </c>
      <c r="P49" s="13">
        <v>0</v>
      </c>
      <c r="Q49" s="13"/>
      <c r="R49" s="13">
        <v>3</v>
      </c>
      <c r="S49" s="13">
        <v>0</v>
      </c>
      <c r="T49" s="13">
        <v>0</v>
      </c>
      <c r="U49" s="13">
        <v>0</v>
      </c>
      <c r="V49" s="13">
        <v>0</v>
      </c>
      <c r="W49" s="13">
        <v>146</v>
      </c>
      <c r="X49" s="13">
        <v>0</v>
      </c>
      <c r="Y49" s="13">
        <v>1271</v>
      </c>
      <c r="Z49" s="13">
        <v>0</v>
      </c>
      <c r="AA49" s="13">
        <v>0</v>
      </c>
      <c r="AB49" s="13">
        <v>0</v>
      </c>
      <c r="AC49" s="18">
        <f t="shared" si="3"/>
        <v>1481</v>
      </c>
      <c r="AD49" s="18">
        <f t="shared" si="4"/>
        <v>1762</v>
      </c>
      <c r="AE49" s="10">
        <v>3243</v>
      </c>
    </row>
    <row r="50" spans="1:31" x14ac:dyDescent="0.3">
      <c r="A50" s="13" t="s">
        <v>45</v>
      </c>
      <c r="B50" s="13">
        <v>46</v>
      </c>
      <c r="C50" s="13">
        <v>2</v>
      </c>
      <c r="D50" s="13">
        <v>69</v>
      </c>
      <c r="E50" s="13">
        <v>0</v>
      </c>
      <c r="F50" s="13">
        <v>0</v>
      </c>
      <c r="G50" s="13">
        <v>253</v>
      </c>
      <c r="H50" s="13">
        <v>2</v>
      </c>
      <c r="I50" s="13">
        <v>1</v>
      </c>
      <c r="J50" s="13">
        <v>84</v>
      </c>
      <c r="K50" s="13">
        <v>0</v>
      </c>
      <c r="L50" s="13">
        <v>0</v>
      </c>
      <c r="M50" s="13">
        <v>4921</v>
      </c>
      <c r="N50" s="13">
        <v>1617</v>
      </c>
      <c r="O50" s="13">
        <v>0</v>
      </c>
      <c r="P50" s="13">
        <v>0</v>
      </c>
      <c r="Q50" s="13">
        <v>0</v>
      </c>
      <c r="R50" s="13">
        <v>200</v>
      </c>
      <c r="S50" s="13">
        <v>0</v>
      </c>
      <c r="T50" s="13">
        <v>0</v>
      </c>
      <c r="U50" s="13">
        <v>0</v>
      </c>
      <c r="V50" s="13">
        <v>0</v>
      </c>
      <c r="W50" s="13">
        <v>8526</v>
      </c>
      <c r="X50" s="13">
        <v>1064</v>
      </c>
      <c r="Y50" s="13">
        <v>34451</v>
      </c>
      <c r="Z50" s="13">
        <v>0</v>
      </c>
      <c r="AA50" s="13">
        <v>20</v>
      </c>
      <c r="AB50" s="13">
        <v>0</v>
      </c>
      <c r="AC50" s="18">
        <f t="shared" si="3"/>
        <v>51256</v>
      </c>
      <c r="AD50" s="18">
        <f t="shared" si="4"/>
        <v>174447</v>
      </c>
      <c r="AE50" s="10">
        <v>225703</v>
      </c>
    </row>
    <row r="51" spans="1:31" x14ac:dyDescent="0.3">
      <c r="A51" s="13" t="s">
        <v>46</v>
      </c>
      <c r="B51" s="13">
        <v>19</v>
      </c>
      <c r="C51" s="13">
        <v>0</v>
      </c>
      <c r="D51" s="13">
        <v>0</v>
      </c>
      <c r="E51" s="13">
        <v>0</v>
      </c>
      <c r="F51" s="9"/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4392</v>
      </c>
      <c r="N51" s="13">
        <v>525</v>
      </c>
      <c r="O51" s="13">
        <v>0</v>
      </c>
      <c r="P51" s="13">
        <v>0</v>
      </c>
      <c r="Q51" s="13">
        <v>0</v>
      </c>
      <c r="R51" s="13">
        <v>515</v>
      </c>
      <c r="S51" s="13">
        <v>0</v>
      </c>
      <c r="T51" s="13">
        <v>0</v>
      </c>
      <c r="U51" s="13">
        <v>0</v>
      </c>
      <c r="V51" s="13">
        <v>0</v>
      </c>
      <c r="W51" s="13">
        <v>2068</v>
      </c>
      <c r="X51" s="13">
        <v>0</v>
      </c>
      <c r="Y51" s="13">
        <v>742</v>
      </c>
      <c r="Z51" s="13">
        <v>0</v>
      </c>
      <c r="AA51" s="13">
        <v>0</v>
      </c>
      <c r="AB51" s="13">
        <v>0</v>
      </c>
      <c r="AC51" s="18">
        <f t="shared" si="3"/>
        <v>8261</v>
      </c>
      <c r="AD51" s="18">
        <f t="shared" si="4"/>
        <v>1295</v>
      </c>
      <c r="AE51" s="10">
        <v>9556</v>
      </c>
    </row>
    <row r="52" spans="1:31" x14ac:dyDescent="0.3">
      <c r="A52" s="13" t="s">
        <v>47</v>
      </c>
      <c r="B52" s="13">
        <v>0</v>
      </c>
      <c r="C52" s="13">
        <v>0</v>
      </c>
      <c r="D52" s="13">
        <v>0</v>
      </c>
      <c r="E52" s="13">
        <v>0</v>
      </c>
      <c r="F52" s="13"/>
      <c r="G52" s="13"/>
      <c r="H52" s="13">
        <v>0</v>
      </c>
      <c r="I52" s="13">
        <v>0</v>
      </c>
      <c r="J52" s="13">
        <v>0</v>
      </c>
      <c r="K52" s="13"/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/>
      <c r="T52" s="13">
        <v>0</v>
      </c>
      <c r="U52" s="13">
        <v>0</v>
      </c>
      <c r="V52" s="13">
        <v>0</v>
      </c>
      <c r="W52" s="13">
        <v>55</v>
      </c>
      <c r="X52" s="13">
        <v>0</v>
      </c>
      <c r="Y52" s="13">
        <v>1</v>
      </c>
      <c r="Z52" s="13">
        <v>0</v>
      </c>
      <c r="AA52" s="13">
        <v>0</v>
      </c>
      <c r="AB52" s="13">
        <v>0</v>
      </c>
      <c r="AC52" s="18">
        <f t="shared" si="3"/>
        <v>56</v>
      </c>
      <c r="AD52" s="18">
        <f t="shared" si="4"/>
        <v>23</v>
      </c>
      <c r="AE52" s="10">
        <v>79</v>
      </c>
    </row>
    <row r="53" spans="1:31" x14ac:dyDescent="0.3">
      <c r="A53" s="13" t="s">
        <v>48</v>
      </c>
      <c r="B53" s="13">
        <v>3</v>
      </c>
      <c r="C53" s="13">
        <v>0</v>
      </c>
      <c r="D53" s="13">
        <v>1</v>
      </c>
      <c r="E53" s="13">
        <v>0</v>
      </c>
      <c r="F53" s="13"/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24</v>
      </c>
      <c r="N53" s="13">
        <v>138</v>
      </c>
      <c r="O53" s="13">
        <v>0</v>
      </c>
      <c r="P53" s="13">
        <v>0</v>
      </c>
      <c r="Q53" s="13">
        <v>0</v>
      </c>
      <c r="R53" s="13">
        <v>59</v>
      </c>
      <c r="S53" s="13">
        <v>0</v>
      </c>
      <c r="T53" s="13">
        <v>0</v>
      </c>
      <c r="U53" s="13">
        <v>0</v>
      </c>
      <c r="V53" s="13">
        <v>0</v>
      </c>
      <c r="W53" s="13">
        <v>905</v>
      </c>
      <c r="X53" s="13">
        <v>0</v>
      </c>
      <c r="Y53" s="13">
        <v>552</v>
      </c>
      <c r="Z53" s="13">
        <v>0</v>
      </c>
      <c r="AA53" s="13">
        <v>0</v>
      </c>
      <c r="AB53" s="13">
        <v>0</v>
      </c>
      <c r="AC53" s="18">
        <f t="shared" si="3"/>
        <v>1682</v>
      </c>
      <c r="AD53" s="18">
        <f t="shared" si="4"/>
        <v>458</v>
      </c>
      <c r="AE53" s="10">
        <v>2140</v>
      </c>
    </row>
    <row r="54" spans="1:31" x14ac:dyDescent="0.3">
      <c r="A54" s="13" t="s">
        <v>49</v>
      </c>
      <c r="B54" s="13">
        <v>2</v>
      </c>
      <c r="C54" s="13">
        <v>0</v>
      </c>
      <c r="D54" s="13">
        <v>28767</v>
      </c>
      <c r="E54" s="13">
        <v>0</v>
      </c>
      <c r="F54" s="13">
        <v>0</v>
      </c>
      <c r="G54" s="13">
        <v>7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1320</v>
      </c>
      <c r="N54" s="13">
        <v>60</v>
      </c>
      <c r="O54" s="13">
        <v>0</v>
      </c>
      <c r="P54" s="13">
        <v>0</v>
      </c>
      <c r="Q54" s="13"/>
      <c r="R54" s="13">
        <v>1739</v>
      </c>
      <c r="S54" s="13">
        <v>0</v>
      </c>
      <c r="T54" s="13">
        <v>0</v>
      </c>
      <c r="U54" s="13"/>
      <c r="V54" s="13">
        <v>0</v>
      </c>
      <c r="W54" s="13">
        <v>13217</v>
      </c>
      <c r="X54" s="13">
        <v>4</v>
      </c>
      <c r="Y54" s="13">
        <v>7358</v>
      </c>
      <c r="Z54" s="13">
        <v>0</v>
      </c>
      <c r="AA54" s="13">
        <v>0</v>
      </c>
      <c r="AB54" s="13">
        <v>0</v>
      </c>
      <c r="AC54" s="18">
        <f t="shared" si="3"/>
        <v>52474</v>
      </c>
      <c r="AD54" s="18">
        <f t="shared" si="4"/>
        <v>8264</v>
      </c>
      <c r="AE54" s="10">
        <v>60738</v>
      </c>
    </row>
    <row r="55" spans="1:31" x14ac:dyDescent="0.3">
      <c r="A55" s="13" t="s">
        <v>50</v>
      </c>
      <c r="B55" s="13">
        <v>68</v>
      </c>
      <c r="C55" s="13">
        <v>0</v>
      </c>
      <c r="D55" s="13">
        <v>103</v>
      </c>
      <c r="E55" s="13">
        <v>0</v>
      </c>
      <c r="F55" s="13">
        <v>0</v>
      </c>
      <c r="G55" s="13">
        <v>0</v>
      </c>
      <c r="H55" s="13"/>
      <c r="I55" s="13">
        <v>0</v>
      </c>
      <c r="J55" s="13">
        <v>0</v>
      </c>
      <c r="K55" s="13">
        <v>0</v>
      </c>
      <c r="L55" s="13">
        <v>0</v>
      </c>
      <c r="M55" s="13">
        <v>838</v>
      </c>
      <c r="N55" s="13">
        <v>0</v>
      </c>
      <c r="O55" s="13">
        <v>0</v>
      </c>
      <c r="P55" s="13">
        <v>0</v>
      </c>
      <c r="Q55" s="13"/>
      <c r="R55" s="13">
        <v>215</v>
      </c>
      <c r="S55" s="13">
        <v>0</v>
      </c>
      <c r="T55" s="13">
        <v>0</v>
      </c>
      <c r="U55" s="13">
        <v>0</v>
      </c>
      <c r="V55" s="13">
        <v>0</v>
      </c>
      <c r="W55" s="13">
        <v>2021</v>
      </c>
      <c r="X55" s="13">
        <v>0</v>
      </c>
      <c r="Y55" s="13">
        <v>1093</v>
      </c>
      <c r="Z55" s="13">
        <v>0</v>
      </c>
      <c r="AA55" s="13">
        <v>25</v>
      </c>
      <c r="AB55" s="13">
        <v>0</v>
      </c>
      <c r="AC55" s="18">
        <f t="shared" si="3"/>
        <v>4363</v>
      </c>
      <c r="AD55" s="18">
        <f t="shared" si="4"/>
        <v>181525</v>
      </c>
      <c r="AE55" s="10">
        <v>185888</v>
      </c>
    </row>
    <row r="56" spans="1:31" x14ac:dyDescent="0.3">
      <c r="A56" s="13" t="s">
        <v>51</v>
      </c>
      <c r="B56" s="13">
        <v>0</v>
      </c>
      <c r="C56" s="13">
        <v>0</v>
      </c>
      <c r="D56" s="13">
        <v>46</v>
      </c>
      <c r="E56" s="13"/>
      <c r="F56" s="13"/>
      <c r="G56" s="13">
        <v>0</v>
      </c>
      <c r="H56" s="13">
        <v>0</v>
      </c>
      <c r="I56" s="13">
        <v>0</v>
      </c>
      <c r="J56" s="13">
        <v>0</v>
      </c>
      <c r="K56" s="13"/>
      <c r="L56" s="13">
        <v>0</v>
      </c>
      <c r="M56" s="13">
        <v>1032</v>
      </c>
      <c r="N56" s="13">
        <v>0</v>
      </c>
      <c r="O56" s="13">
        <v>0</v>
      </c>
      <c r="P56" s="13"/>
      <c r="Q56" s="13"/>
      <c r="R56" s="13">
        <v>999</v>
      </c>
      <c r="S56" s="13">
        <v>0</v>
      </c>
      <c r="T56" s="13">
        <v>0</v>
      </c>
      <c r="U56" s="13">
        <v>0</v>
      </c>
      <c r="V56" s="13"/>
      <c r="W56" s="13">
        <v>635</v>
      </c>
      <c r="X56" s="13">
        <v>0</v>
      </c>
      <c r="Y56" s="13">
        <v>1138</v>
      </c>
      <c r="Z56" s="13">
        <v>0</v>
      </c>
      <c r="AA56" s="13">
        <v>0</v>
      </c>
      <c r="AB56" s="13">
        <v>0</v>
      </c>
      <c r="AC56" s="18">
        <f t="shared" si="3"/>
        <v>3850</v>
      </c>
      <c r="AD56" s="18">
        <f t="shared" si="4"/>
        <v>426865</v>
      </c>
      <c r="AE56" s="10">
        <v>430715</v>
      </c>
    </row>
    <row r="57" spans="1:31" x14ac:dyDescent="0.3">
      <c r="A57" s="13" t="s">
        <v>52</v>
      </c>
      <c r="B57" s="13">
        <v>56</v>
      </c>
      <c r="C57" s="13">
        <v>0</v>
      </c>
      <c r="D57" s="13">
        <v>1</v>
      </c>
      <c r="E57" s="13">
        <v>1</v>
      </c>
      <c r="F57" s="13"/>
      <c r="G57" s="13">
        <v>0</v>
      </c>
      <c r="H57" s="13">
        <v>3</v>
      </c>
      <c r="I57" s="13">
        <v>2</v>
      </c>
      <c r="J57" s="13">
        <v>0</v>
      </c>
      <c r="K57" s="13">
        <v>0</v>
      </c>
      <c r="L57" s="13">
        <v>0</v>
      </c>
      <c r="M57" s="13">
        <v>94</v>
      </c>
      <c r="N57" s="13">
        <v>0</v>
      </c>
      <c r="O57" s="13">
        <v>0</v>
      </c>
      <c r="P57" s="13">
        <v>0</v>
      </c>
      <c r="Q57" s="13">
        <v>0</v>
      </c>
      <c r="R57" s="13">
        <v>67</v>
      </c>
      <c r="S57" s="13">
        <v>0</v>
      </c>
      <c r="T57" s="13">
        <v>0</v>
      </c>
      <c r="U57" s="13">
        <v>0</v>
      </c>
      <c r="V57" s="13">
        <v>0</v>
      </c>
      <c r="W57" s="13">
        <v>997</v>
      </c>
      <c r="X57" s="13">
        <v>0</v>
      </c>
      <c r="Y57" s="13">
        <v>1230</v>
      </c>
      <c r="Z57" s="13">
        <v>26</v>
      </c>
      <c r="AA57" s="13">
        <v>0</v>
      </c>
      <c r="AB57" s="13">
        <v>0</v>
      </c>
      <c r="AC57" s="18">
        <f t="shared" si="3"/>
        <v>2477</v>
      </c>
      <c r="AD57" s="18">
        <f t="shared" si="4"/>
        <v>4072</v>
      </c>
      <c r="AE57" s="10">
        <v>6549</v>
      </c>
    </row>
    <row r="58" spans="1:31" x14ac:dyDescent="0.3">
      <c r="A58" s="13" t="s">
        <v>53</v>
      </c>
      <c r="B58" s="13">
        <v>1420</v>
      </c>
      <c r="C58" s="13">
        <v>80</v>
      </c>
      <c r="D58" s="13">
        <v>44</v>
      </c>
      <c r="E58" s="13">
        <v>0</v>
      </c>
      <c r="F58" s="13"/>
      <c r="G58" s="13">
        <v>0</v>
      </c>
      <c r="H58" s="13">
        <v>27</v>
      </c>
      <c r="I58" s="13">
        <v>3</v>
      </c>
      <c r="J58" s="13">
        <v>0</v>
      </c>
      <c r="K58" s="13">
        <v>2</v>
      </c>
      <c r="L58" s="13">
        <v>0</v>
      </c>
      <c r="M58" s="13">
        <v>564</v>
      </c>
      <c r="N58" s="13">
        <v>976</v>
      </c>
      <c r="O58" s="13">
        <v>0</v>
      </c>
      <c r="P58" s="13">
        <v>0</v>
      </c>
      <c r="Q58" s="13">
        <v>0</v>
      </c>
      <c r="R58" s="13">
        <v>3788</v>
      </c>
      <c r="S58" s="13">
        <v>0</v>
      </c>
      <c r="T58" s="13">
        <v>0</v>
      </c>
      <c r="U58" s="13">
        <v>0</v>
      </c>
      <c r="V58" s="13">
        <v>0</v>
      </c>
      <c r="W58" s="13">
        <v>164</v>
      </c>
      <c r="X58" s="13">
        <v>77</v>
      </c>
      <c r="Y58" s="13">
        <v>932</v>
      </c>
      <c r="Z58" s="13">
        <v>0</v>
      </c>
      <c r="AA58" s="13">
        <v>25</v>
      </c>
      <c r="AB58" s="13">
        <v>1064</v>
      </c>
      <c r="AC58" s="18">
        <f t="shared" si="3"/>
        <v>9166</v>
      </c>
      <c r="AD58" s="18">
        <f t="shared" si="4"/>
        <v>71158</v>
      </c>
      <c r="AE58" s="10">
        <v>80324</v>
      </c>
    </row>
    <row r="59" spans="1:31" x14ac:dyDescent="0.3">
      <c r="A59" s="13" t="s">
        <v>54</v>
      </c>
      <c r="B59" s="13">
        <v>181</v>
      </c>
      <c r="C59" s="13">
        <v>0</v>
      </c>
      <c r="D59" s="13">
        <v>15</v>
      </c>
      <c r="E59" s="13">
        <v>60</v>
      </c>
      <c r="F59" s="13"/>
      <c r="G59" s="13">
        <v>0</v>
      </c>
      <c r="H59" s="13">
        <v>3</v>
      </c>
      <c r="I59" s="13">
        <v>0</v>
      </c>
      <c r="J59" s="13">
        <v>0</v>
      </c>
      <c r="K59" s="13">
        <v>0</v>
      </c>
      <c r="L59" s="13">
        <v>0</v>
      </c>
      <c r="M59" s="13">
        <v>154</v>
      </c>
      <c r="N59" s="13">
        <v>65</v>
      </c>
      <c r="O59" s="13">
        <v>0</v>
      </c>
      <c r="P59" s="13">
        <v>4</v>
      </c>
      <c r="Q59" s="13"/>
      <c r="R59" s="13">
        <v>17912</v>
      </c>
      <c r="S59" s="13">
        <v>0</v>
      </c>
      <c r="T59" s="13">
        <v>0</v>
      </c>
      <c r="U59" s="13">
        <v>0</v>
      </c>
      <c r="V59" s="13">
        <v>0</v>
      </c>
      <c r="W59" s="13">
        <v>4019</v>
      </c>
      <c r="X59" s="13">
        <v>88</v>
      </c>
      <c r="Y59" s="13">
        <v>776</v>
      </c>
      <c r="Z59" s="13">
        <v>0</v>
      </c>
      <c r="AA59" s="13">
        <v>4</v>
      </c>
      <c r="AB59" s="13">
        <v>2</v>
      </c>
      <c r="AC59" s="18">
        <f t="shared" si="3"/>
        <v>23283</v>
      </c>
      <c r="AD59" s="18">
        <f t="shared" si="4"/>
        <v>56211</v>
      </c>
      <c r="AE59" s="10">
        <v>79494</v>
      </c>
    </row>
    <row r="60" spans="1:31" x14ac:dyDescent="0.3">
      <c r="A60" s="13" t="s">
        <v>55</v>
      </c>
      <c r="B60" s="13">
        <v>704</v>
      </c>
      <c r="C60" s="13">
        <v>400</v>
      </c>
      <c r="D60" s="13">
        <v>4214</v>
      </c>
      <c r="E60" s="13">
        <v>62</v>
      </c>
      <c r="F60" s="13">
        <v>0</v>
      </c>
      <c r="G60" s="13">
        <v>0</v>
      </c>
      <c r="H60" s="13">
        <v>1</v>
      </c>
      <c r="I60" s="13">
        <v>6</v>
      </c>
      <c r="J60" s="13">
        <v>0</v>
      </c>
      <c r="K60" s="13">
        <v>0</v>
      </c>
      <c r="L60" s="13">
        <v>0</v>
      </c>
      <c r="M60" s="13">
        <v>16034</v>
      </c>
      <c r="N60" s="13">
        <v>106</v>
      </c>
      <c r="O60" s="13">
        <v>0</v>
      </c>
      <c r="P60" s="13">
        <v>1</v>
      </c>
      <c r="Q60" s="13">
        <v>0</v>
      </c>
      <c r="R60" s="13">
        <v>5609</v>
      </c>
      <c r="S60" s="13">
        <v>0</v>
      </c>
      <c r="T60" s="13">
        <v>0</v>
      </c>
      <c r="U60" s="13">
        <v>0</v>
      </c>
      <c r="V60" s="13">
        <v>0</v>
      </c>
      <c r="W60" s="13">
        <v>2363</v>
      </c>
      <c r="X60" s="13">
        <v>9</v>
      </c>
      <c r="Y60" s="13">
        <v>13702</v>
      </c>
      <c r="Z60" s="13">
        <v>0</v>
      </c>
      <c r="AA60" s="13">
        <v>1</v>
      </c>
      <c r="AB60" s="13">
        <v>594</v>
      </c>
      <c r="AC60" s="18">
        <f t="shared" si="3"/>
        <v>43806</v>
      </c>
      <c r="AD60" s="18">
        <f t="shared" si="4"/>
        <v>98935</v>
      </c>
      <c r="AE60" s="10">
        <v>142741</v>
      </c>
    </row>
    <row r="61" spans="1:31" ht="15" thickBot="1" x14ac:dyDescent="0.35">
      <c r="A61" s="11" t="s">
        <v>56</v>
      </c>
      <c r="B61" s="12">
        <f t="shared" ref="B61:AE61" si="5">SUM(B32:B60)</f>
        <v>7354</v>
      </c>
      <c r="C61" s="12">
        <f t="shared" si="5"/>
        <v>2844</v>
      </c>
      <c r="D61" s="12">
        <f t="shared" si="5"/>
        <v>45704</v>
      </c>
      <c r="E61" s="12">
        <f t="shared" si="5"/>
        <v>246</v>
      </c>
      <c r="F61" s="12">
        <f t="shared" si="5"/>
        <v>0</v>
      </c>
      <c r="G61" s="12">
        <f t="shared" si="5"/>
        <v>731</v>
      </c>
      <c r="H61" s="12">
        <f t="shared" si="5"/>
        <v>197</v>
      </c>
      <c r="I61" s="12">
        <f t="shared" si="5"/>
        <v>21</v>
      </c>
      <c r="J61" s="12">
        <f t="shared" si="5"/>
        <v>138</v>
      </c>
      <c r="K61" s="12">
        <f t="shared" si="5"/>
        <v>2</v>
      </c>
      <c r="L61" s="12">
        <f t="shared" si="5"/>
        <v>24</v>
      </c>
      <c r="M61" s="12">
        <f t="shared" si="5"/>
        <v>76815</v>
      </c>
      <c r="N61" s="12">
        <f t="shared" si="5"/>
        <v>37107</v>
      </c>
      <c r="O61" s="12">
        <f t="shared" si="5"/>
        <v>244</v>
      </c>
      <c r="P61" s="12">
        <f t="shared" si="5"/>
        <v>72</v>
      </c>
      <c r="Q61" s="12">
        <f t="shared" si="5"/>
        <v>8</v>
      </c>
      <c r="R61" s="12">
        <f t="shared" si="5"/>
        <v>155399</v>
      </c>
      <c r="S61" s="12">
        <f t="shared" si="5"/>
        <v>0</v>
      </c>
      <c r="T61" s="12">
        <f t="shared" si="5"/>
        <v>1</v>
      </c>
      <c r="U61" s="12">
        <f t="shared" si="5"/>
        <v>0</v>
      </c>
      <c r="V61" s="12">
        <f t="shared" si="5"/>
        <v>0</v>
      </c>
      <c r="W61" s="12">
        <f t="shared" si="5"/>
        <v>56883</v>
      </c>
      <c r="X61" s="12">
        <f t="shared" si="5"/>
        <v>21694</v>
      </c>
      <c r="Y61" s="12">
        <f t="shared" si="5"/>
        <v>157126</v>
      </c>
      <c r="Z61" s="12">
        <f t="shared" si="5"/>
        <v>44</v>
      </c>
      <c r="AA61" s="12">
        <f t="shared" si="5"/>
        <v>778</v>
      </c>
      <c r="AB61" s="12">
        <f t="shared" si="5"/>
        <v>1780</v>
      </c>
      <c r="AC61" s="12">
        <f t="shared" si="5"/>
        <v>565212</v>
      </c>
      <c r="AD61" s="12">
        <f t="shared" si="5"/>
        <v>1672774</v>
      </c>
      <c r="AE61" s="12">
        <f t="shared" si="5"/>
        <v>2237986</v>
      </c>
    </row>
    <row r="62" spans="1:31" ht="15.6" thickTop="1" thickBot="1" x14ac:dyDescent="0.35">
      <c r="A62" s="11" t="s">
        <v>57</v>
      </c>
      <c r="B62" s="12">
        <f t="shared" ref="B62:AE62" si="6">+B61+B31</f>
        <v>21473</v>
      </c>
      <c r="C62" s="12">
        <f t="shared" si="6"/>
        <v>2988</v>
      </c>
      <c r="D62" s="12">
        <f t="shared" si="6"/>
        <v>102493</v>
      </c>
      <c r="E62" s="12">
        <f t="shared" si="6"/>
        <v>397</v>
      </c>
      <c r="F62" s="12">
        <f t="shared" si="6"/>
        <v>804</v>
      </c>
      <c r="G62" s="12">
        <f t="shared" si="6"/>
        <v>848</v>
      </c>
      <c r="H62" s="12">
        <f t="shared" si="6"/>
        <v>5962</v>
      </c>
      <c r="I62" s="12">
        <f t="shared" si="6"/>
        <v>80</v>
      </c>
      <c r="J62" s="12">
        <f t="shared" si="6"/>
        <v>424</v>
      </c>
      <c r="K62" s="12">
        <f t="shared" si="6"/>
        <v>3</v>
      </c>
      <c r="L62" s="12">
        <f t="shared" si="6"/>
        <v>283</v>
      </c>
      <c r="M62" s="12">
        <f t="shared" si="6"/>
        <v>1116642</v>
      </c>
      <c r="N62" s="12">
        <f t="shared" si="6"/>
        <v>37824</v>
      </c>
      <c r="O62" s="12">
        <f t="shared" si="6"/>
        <v>421</v>
      </c>
      <c r="P62" s="12">
        <f t="shared" si="6"/>
        <v>369</v>
      </c>
      <c r="Q62" s="12">
        <f t="shared" si="6"/>
        <v>8</v>
      </c>
      <c r="R62" s="12">
        <f t="shared" si="6"/>
        <v>171402</v>
      </c>
      <c r="S62" s="12">
        <f t="shared" si="6"/>
        <v>3812</v>
      </c>
      <c r="T62" s="12">
        <f t="shared" si="6"/>
        <v>468</v>
      </c>
      <c r="U62" s="12">
        <f t="shared" si="6"/>
        <v>8468</v>
      </c>
      <c r="V62" s="12">
        <f t="shared" si="6"/>
        <v>1</v>
      </c>
      <c r="W62" s="12">
        <f t="shared" si="6"/>
        <v>231986</v>
      </c>
      <c r="X62" s="12">
        <f t="shared" si="6"/>
        <v>32406</v>
      </c>
      <c r="Y62" s="12">
        <f t="shared" si="6"/>
        <v>403961</v>
      </c>
      <c r="Z62" s="12">
        <f t="shared" si="6"/>
        <v>372</v>
      </c>
      <c r="AA62" s="12">
        <f t="shared" si="6"/>
        <v>1397</v>
      </c>
      <c r="AB62" s="12">
        <f t="shared" si="6"/>
        <v>2660</v>
      </c>
      <c r="AC62" s="12">
        <f t="shared" si="6"/>
        <v>2147952</v>
      </c>
      <c r="AD62" s="12">
        <f t="shared" si="6"/>
        <v>2231805</v>
      </c>
      <c r="AE62" s="12">
        <f t="shared" si="6"/>
        <v>4379757</v>
      </c>
    </row>
    <row r="63" spans="1:31" ht="15" thickTop="1" x14ac:dyDescent="0.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</row>
    <row r="64" spans="1:31" x14ac:dyDescent="0.3">
      <c r="A64" s="3" t="s">
        <v>58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4"/>
      <c r="AD64" s="4"/>
      <c r="AE64" s="4"/>
    </row>
  </sheetData>
  <printOptions horizontalCentered="1"/>
  <pageMargins left="0" right="0" top="0.39370078740157483" bottom="0.39370078740157483" header="0" footer="0"/>
  <pageSetup paperSize="9" scale="63" orientation="portrait" horizontalDpi="1200" verticalDpi="1200" r:id="rId1"/>
  <headerFooter>
    <oddHeader>&amp;R&amp;G</oddHeader>
    <oddFooter>&amp;CFuente: Dpto de Aduanas e II.EE, procesados por FEPEX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FEPEX - Ana Isabel Jiménez Juárez</dc:creator>
  <cp:lastModifiedBy>FEPEX - Ana Isabel Jiménez Juárez</cp:lastModifiedBy>
  <cp:lastPrinted>2023-05-12T09:58:15Z</cp:lastPrinted>
  <dcterms:created xsi:type="dcterms:W3CDTF">2023-05-12T08:20:08Z</dcterms:created>
  <dcterms:modified xsi:type="dcterms:W3CDTF">2025-02-24T10:26:09Z</dcterms:modified>
</cp:coreProperties>
</file>