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P/Export/"/>
    </mc:Choice>
  </mc:AlternateContent>
  <xr:revisionPtr revIDLastSave="517" documentId="8_{DD3EF8DA-D255-41F9-A8A8-D96E195C79D0}" xr6:coauthVersionLast="47" xr6:coauthVersionMax="47" xr10:uidLastSave="{7200F1D6-3007-4A18-94AD-64B96FBC52CA}"/>
  <bookViews>
    <workbookView xWindow="-108" yWindow="-108" windowWidth="23256" windowHeight="12456" activeTab="2" xr2:uid="{98357577-0C59-43CE-ADB2-F9711BA289E5}"/>
  </bookViews>
  <sheets>
    <sheet name="2022" sheetId="7" r:id="rId1"/>
    <sheet name="2023" sheetId="25" r:id="rId2"/>
    <sheet name="2024" sheetId="4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41" l="1"/>
  <c r="R25" i="41"/>
  <c r="Q25" i="41"/>
  <c r="P25" i="41"/>
  <c r="O25" i="41"/>
  <c r="N25" i="41"/>
  <c r="I25" i="41"/>
  <c r="H25" i="41"/>
  <c r="G25" i="41"/>
  <c r="F25" i="41"/>
  <c r="E25" i="41"/>
  <c r="D25" i="41"/>
  <c r="C25" i="41"/>
  <c r="B25" i="41"/>
  <c r="T24" i="41"/>
  <c r="T22" i="41"/>
  <c r="T21" i="41"/>
  <c r="T20" i="41"/>
  <c r="T19" i="41"/>
  <c r="T18" i="41"/>
  <c r="T17" i="41"/>
  <c r="M25" i="41"/>
  <c r="L25" i="41"/>
  <c r="K25" i="41"/>
  <c r="J25" i="41"/>
  <c r="T15" i="41"/>
  <c r="T14" i="41"/>
  <c r="T13" i="41"/>
  <c r="T12" i="41"/>
  <c r="T11" i="41"/>
  <c r="T10" i="41"/>
  <c r="T9" i="41"/>
  <c r="T8" i="41"/>
  <c r="T23" i="41" l="1"/>
  <c r="T25" i="41" s="1"/>
  <c r="T16" i="41"/>
  <c r="Q25" i="25" l="1"/>
  <c r="P25" i="25"/>
  <c r="O25" i="25"/>
  <c r="E25" i="25"/>
  <c r="D25" i="25"/>
  <c r="C25" i="25"/>
  <c r="L25" i="25"/>
  <c r="K25" i="25"/>
  <c r="J25" i="25"/>
  <c r="I25" i="25"/>
  <c r="H25" i="25"/>
  <c r="T24" i="25"/>
  <c r="T22" i="25"/>
  <c r="T21" i="25"/>
  <c r="T20" i="25"/>
  <c r="T19" i="25"/>
  <c r="T18" i="25"/>
  <c r="T17" i="25"/>
  <c r="T15" i="25"/>
  <c r="T14" i="25"/>
  <c r="T13" i="25"/>
  <c r="T12" i="25"/>
  <c r="T11" i="25"/>
  <c r="T10" i="25"/>
  <c r="T9" i="25"/>
  <c r="T8" i="25"/>
  <c r="T23" i="25" l="1"/>
  <c r="T25" i="25" s="1"/>
  <c r="T16" i="25"/>
  <c r="B25" i="25"/>
  <c r="M25" i="25"/>
  <c r="N25" i="25"/>
  <c r="F25" i="25"/>
  <c r="R25" i="25"/>
  <c r="G25" i="25"/>
  <c r="S25" i="25"/>
  <c r="S25" i="7" l="1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25" i="7" s="1"/>
</calcChain>
</file>

<file path=xl/sharedStrings.xml><?xml version="1.0" encoding="utf-8"?>
<sst xmlns="http://schemas.openxmlformats.org/spreadsheetml/2006/main" count="123" uniqueCount="44">
  <si>
    <t>AÑO 2022</t>
  </si>
  <si>
    <t>TOTAL</t>
  </si>
  <si>
    <t>Andalucía</t>
  </si>
  <si>
    <t>Aragón</t>
  </si>
  <si>
    <t>Asturias</t>
  </si>
  <si>
    <t>Baleares</t>
  </si>
  <si>
    <t>C.Valenciana</t>
  </si>
  <si>
    <t>Canarias</t>
  </si>
  <si>
    <t>Cantabria</t>
  </si>
  <si>
    <t>C-LaMancha</t>
  </si>
  <si>
    <t>C-León</t>
  </si>
  <si>
    <t>Cataluña</t>
  </si>
  <si>
    <t>Extremadura</t>
  </si>
  <si>
    <t>Galicia</t>
  </si>
  <si>
    <t>Madrid</t>
  </si>
  <si>
    <t>Murcia</t>
  </si>
  <si>
    <t>Navarra</t>
  </si>
  <si>
    <t>País Vasco</t>
  </si>
  <si>
    <t xml:space="preserve">Otras </t>
  </si>
  <si>
    <t>Rioja</t>
  </si>
  <si>
    <t>MILES DE EUROS</t>
  </si>
  <si>
    <t>EXPORTACIONES ESPAÑOLAS DE FLORES Y PLANTAS VIVAS POR COMUNIDAD AUTÓNOMA DE ORIGEN</t>
  </si>
  <si>
    <t>BULBOS</t>
  </si>
  <si>
    <t>Esquejes</t>
  </si>
  <si>
    <t>Árboles y arbustos</t>
  </si>
  <si>
    <t>Rosales</t>
  </si>
  <si>
    <t>Plantas de exterior</t>
  </si>
  <si>
    <t>Plantas de interior</t>
  </si>
  <si>
    <t>Rododendro y azalea</t>
  </si>
  <si>
    <t>Otras plantas vivas</t>
  </si>
  <si>
    <t>TOTAL PLANTA VIVA</t>
  </si>
  <si>
    <t>Clavel</t>
  </si>
  <si>
    <t>Orquídea</t>
  </si>
  <si>
    <t>Gladiolo</t>
  </si>
  <si>
    <t>Crisantemo</t>
  </si>
  <si>
    <t>Otras flores cortadas</t>
  </si>
  <si>
    <t>TOTAL FLOR CORTADA</t>
  </si>
  <si>
    <t>FOLLAJE</t>
  </si>
  <si>
    <t>TOTAL Flores y plantas</t>
  </si>
  <si>
    <t>AÑO 2023</t>
  </si>
  <si>
    <t>* Datos consolidados</t>
  </si>
  <si>
    <t>* Datos provisionales</t>
  </si>
  <si>
    <t>AÑO 2024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</si>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</sst>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0" xfId="3" applyNumberFormat="1" applyFont="1" applyFill="1" applyBorder="1" applyAlignment="1">
      <alignment horizontal="left"/>
    </xf>
    <xf numFmtId="3" fontId="10" fillId="0" borderId="0" xfId="3" applyNumberFormat="1" applyFont="1" applyFill="1" applyBorder="1"/>
    <xf numFmtId="0" fontId="11" fillId="0" borderId="0" xfId="0" applyFont="1"/>
    <xf numFmtId="3" fontId="11" fillId="0" borderId="0" xfId="0" applyNumberFormat="1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754B-BAD0-449E-9920-355B7FE59185}">
  <sheetPr>
    <pageSetUpPr fitToPage="1"/>
  </sheetPr>
  <dimension ref="A3:U27"/>
  <sheetViews>
    <sheetView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4" customFormat="1" ht="18" customHeight="1" thickTop="1" x14ac:dyDescent="0.3">
      <c r="A8" s="12" t="s">
        <v>22</v>
      </c>
      <c r="B8" s="13">
        <v>1946</v>
      </c>
      <c r="C8" s="13">
        <v>1</v>
      </c>
      <c r="D8" s="13">
        <v>0</v>
      </c>
      <c r="E8" s="13">
        <v>0</v>
      </c>
      <c r="F8" s="13">
        <v>2671</v>
      </c>
      <c r="G8" s="13">
        <v>2</v>
      </c>
      <c r="H8" s="13">
        <v>0</v>
      </c>
      <c r="I8" s="13">
        <v>2</v>
      </c>
      <c r="J8" s="13">
        <v>15</v>
      </c>
      <c r="K8" s="13">
        <v>2598</v>
      </c>
      <c r="L8" s="13">
        <v>950</v>
      </c>
      <c r="M8" s="13">
        <v>1388</v>
      </c>
      <c r="N8" s="13">
        <v>4</v>
      </c>
      <c r="O8" s="13">
        <v>16</v>
      </c>
      <c r="P8" s="13">
        <v>18</v>
      </c>
      <c r="Q8" s="13">
        <v>0</v>
      </c>
      <c r="R8" s="13">
        <v>0</v>
      </c>
      <c r="S8" s="13"/>
      <c r="T8" s="10">
        <f t="shared" ref="T8:T24" si="0">SUM(B8:S8)</f>
        <v>9611</v>
      </c>
      <c r="U8" s="15"/>
    </row>
    <row r="9" spans="1:21" ht="18" customHeight="1" x14ac:dyDescent="0.3">
      <c r="A9" s="8" t="s">
        <v>23</v>
      </c>
      <c r="B9" s="9">
        <v>3455</v>
      </c>
      <c r="C9" s="9">
        <v>0</v>
      </c>
      <c r="D9" s="9">
        <v>0</v>
      </c>
      <c r="E9" s="9">
        <v>0</v>
      </c>
      <c r="F9" s="9">
        <v>1790</v>
      </c>
      <c r="G9" s="9">
        <v>3884</v>
      </c>
      <c r="H9" s="9"/>
      <c r="I9" s="9">
        <v>4</v>
      </c>
      <c r="J9" s="9">
        <v>0</v>
      </c>
      <c r="K9" s="9">
        <v>3359</v>
      </c>
      <c r="L9" s="9">
        <v>6</v>
      </c>
      <c r="M9" s="9">
        <v>475</v>
      </c>
      <c r="N9" s="9">
        <v>18</v>
      </c>
      <c r="O9" s="9">
        <v>2989</v>
      </c>
      <c r="P9" s="9">
        <v>77</v>
      </c>
      <c r="Q9" s="9">
        <v>360</v>
      </c>
      <c r="R9" s="9">
        <v>15</v>
      </c>
      <c r="S9" s="9">
        <v>64</v>
      </c>
      <c r="T9" s="10">
        <f t="shared" si="0"/>
        <v>16496</v>
      </c>
    </row>
    <row r="10" spans="1:21" ht="18" customHeight="1" x14ac:dyDescent="0.3">
      <c r="A10" s="8" t="s">
        <v>24</v>
      </c>
      <c r="B10" s="9">
        <v>41490</v>
      </c>
      <c r="C10" s="9">
        <v>2191</v>
      </c>
      <c r="D10" s="9">
        <v>53</v>
      </c>
      <c r="E10" s="9"/>
      <c r="F10" s="9">
        <v>18564</v>
      </c>
      <c r="G10" s="9">
        <v>0</v>
      </c>
      <c r="H10" s="9"/>
      <c r="I10" s="9">
        <v>0</v>
      </c>
      <c r="J10" s="9">
        <v>2386</v>
      </c>
      <c r="K10" s="9">
        <v>22002</v>
      </c>
      <c r="L10" s="9">
        <v>299</v>
      </c>
      <c r="M10" s="9">
        <v>100</v>
      </c>
      <c r="N10" s="9">
        <v>164</v>
      </c>
      <c r="O10" s="9">
        <v>5794</v>
      </c>
      <c r="P10" s="9">
        <v>3376</v>
      </c>
      <c r="Q10" s="9">
        <v>25</v>
      </c>
      <c r="R10" s="9">
        <v>14309</v>
      </c>
      <c r="S10" s="9">
        <v>145</v>
      </c>
      <c r="T10" s="10">
        <f t="shared" si="0"/>
        <v>110898</v>
      </c>
    </row>
    <row r="11" spans="1:21" ht="18" customHeight="1" x14ac:dyDescent="0.3">
      <c r="A11" t="s">
        <v>25</v>
      </c>
      <c r="B11" s="9">
        <v>297</v>
      </c>
      <c r="C11" s="9">
        <v>0</v>
      </c>
      <c r="D11" s="9">
        <v>0</v>
      </c>
      <c r="E11" s="9">
        <v>0</v>
      </c>
      <c r="F11" s="9">
        <v>25</v>
      </c>
      <c r="G11" s="9">
        <v>0</v>
      </c>
      <c r="H11" s="9">
        <v>0</v>
      </c>
      <c r="I11" s="9"/>
      <c r="J11" s="9">
        <v>0</v>
      </c>
      <c r="K11" s="9">
        <v>73</v>
      </c>
      <c r="L11" s="9">
        <v>0</v>
      </c>
      <c r="M11" s="9">
        <v>0</v>
      </c>
      <c r="N11" s="9">
        <v>0</v>
      </c>
      <c r="O11" s="9">
        <v>90</v>
      </c>
      <c r="P11" s="9">
        <v>0</v>
      </c>
      <c r="Q11" s="9">
        <v>0</v>
      </c>
      <c r="R11" s="9">
        <v>1</v>
      </c>
      <c r="S11" s="9">
        <v>0</v>
      </c>
      <c r="T11" s="10">
        <f t="shared" si="0"/>
        <v>486</v>
      </c>
    </row>
    <row r="12" spans="1:21" ht="18" customHeight="1" x14ac:dyDescent="0.3">
      <c r="A12" s="8" t="s">
        <v>26</v>
      </c>
      <c r="B12" s="9">
        <v>39651</v>
      </c>
      <c r="C12" s="9">
        <v>39</v>
      </c>
      <c r="D12" s="9">
        <v>0</v>
      </c>
      <c r="E12" s="9">
        <v>0</v>
      </c>
      <c r="F12" s="9">
        <v>114912</v>
      </c>
      <c r="G12" s="9">
        <v>164</v>
      </c>
      <c r="H12" s="9">
        <v>0</v>
      </c>
      <c r="I12" s="9">
        <v>11</v>
      </c>
      <c r="J12" s="9">
        <v>2365</v>
      </c>
      <c r="K12" s="9">
        <v>39031</v>
      </c>
      <c r="L12" s="9">
        <v>159</v>
      </c>
      <c r="M12" s="9">
        <v>1559</v>
      </c>
      <c r="N12" s="9">
        <v>71</v>
      </c>
      <c r="O12" s="9">
        <v>12675</v>
      </c>
      <c r="P12" s="9">
        <v>2644</v>
      </c>
      <c r="Q12" s="9">
        <v>983</v>
      </c>
      <c r="R12" s="9">
        <v>40</v>
      </c>
      <c r="S12" s="9">
        <v>0</v>
      </c>
      <c r="T12" s="10">
        <f t="shared" si="0"/>
        <v>214304</v>
      </c>
    </row>
    <row r="13" spans="1:21" ht="18" customHeight="1" x14ac:dyDescent="0.3">
      <c r="A13" s="8" t="s">
        <v>27</v>
      </c>
      <c r="B13" s="9">
        <v>42884</v>
      </c>
      <c r="C13" s="9">
        <v>97</v>
      </c>
      <c r="D13" s="9">
        <v>449</v>
      </c>
      <c r="E13" s="9">
        <v>17</v>
      </c>
      <c r="F13" s="9">
        <v>8913</v>
      </c>
      <c r="G13" s="9">
        <v>6481</v>
      </c>
      <c r="H13" s="9">
        <v>0</v>
      </c>
      <c r="I13" s="9">
        <v>1</v>
      </c>
      <c r="J13" s="9">
        <v>318</v>
      </c>
      <c r="K13" s="9">
        <v>7587</v>
      </c>
      <c r="L13" s="9">
        <v>0</v>
      </c>
      <c r="M13" s="9">
        <v>5744</v>
      </c>
      <c r="N13" s="9">
        <v>25</v>
      </c>
      <c r="O13" s="9">
        <v>4544</v>
      </c>
      <c r="P13" s="9">
        <v>123</v>
      </c>
      <c r="Q13" s="9">
        <v>1</v>
      </c>
      <c r="R13" s="9">
        <v>138</v>
      </c>
      <c r="S13" s="9"/>
      <c r="T13" s="10">
        <f t="shared" si="0"/>
        <v>77322</v>
      </c>
    </row>
    <row r="14" spans="1:21" ht="18" customHeight="1" x14ac:dyDescent="0.3">
      <c r="A14" s="8" t="s">
        <v>28</v>
      </c>
      <c r="B14" s="9">
        <v>359</v>
      </c>
      <c r="C14" s="9">
        <v>0</v>
      </c>
      <c r="D14" s="9">
        <v>0</v>
      </c>
      <c r="E14" s="9">
        <v>0</v>
      </c>
      <c r="F14" s="9">
        <v>5</v>
      </c>
      <c r="G14" s="9">
        <v>0</v>
      </c>
      <c r="H14" s="9"/>
      <c r="I14" s="9"/>
      <c r="J14" s="9"/>
      <c r="K14" s="9">
        <v>9</v>
      </c>
      <c r="L14" s="9">
        <v>0</v>
      </c>
      <c r="M14" s="9">
        <v>22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10">
        <f t="shared" si="0"/>
        <v>395</v>
      </c>
    </row>
    <row r="15" spans="1:21" ht="18" customHeight="1" x14ac:dyDescent="0.3">
      <c r="A15" s="8" t="s">
        <v>29</v>
      </c>
      <c r="B15" s="9">
        <v>4204</v>
      </c>
      <c r="C15" s="9">
        <v>3</v>
      </c>
      <c r="D15" s="9">
        <v>0</v>
      </c>
      <c r="E15" s="9"/>
      <c r="F15" s="9">
        <v>914</v>
      </c>
      <c r="G15" s="9">
        <v>45</v>
      </c>
      <c r="H15" s="9"/>
      <c r="I15" s="9">
        <v>92</v>
      </c>
      <c r="J15" s="9">
        <v>58526</v>
      </c>
      <c r="K15" s="9">
        <v>3998</v>
      </c>
      <c r="L15" s="9">
        <v>0</v>
      </c>
      <c r="M15" s="9">
        <v>114</v>
      </c>
      <c r="N15" s="9">
        <v>1398</v>
      </c>
      <c r="O15" s="9">
        <v>344</v>
      </c>
      <c r="P15" s="9">
        <v>7746</v>
      </c>
      <c r="Q15" s="9">
        <v>32</v>
      </c>
      <c r="R15" s="9">
        <v>1380</v>
      </c>
      <c r="S15" s="9">
        <v>290</v>
      </c>
      <c r="T15" s="10">
        <f t="shared" si="0"/>
        <v>79086</v>
      </c>
    </row>
    <row r="16" spans="1:21" s="14" customFormat="1" ht="18" customHeight="1" x14ac:dyDescent="0.3">
      <c r="A16" s="12" t="s">
        <v>30</v>
      </c>
      <c r="B16" s="13">
        <v>132340</v>
      </c>
      <c r="C16" s="13">
        <v>2330</v>
      </c>
      <c r="D16" s="13">
        <v>502</v>
      </c>
      <c r="E16" s="13">
        <v>17</v>
      </c>
      <c r="F16" s="13">
        <v>145124</v>
      </c>
      <c r="G16" s="13">
        <v>10574</v>
      </c>
      <c r="H16" s="13">
        <v>0</v>
      </c>
      <c r="I16" s="13">
        <v>108</v>
      </c>
      <c r="J16" s="13">
        <v>63594</v>
      </c>
      <c r="K16" s="13">
        <v>76059</v>
      </c>
      <c r="L16" s="13">
        <v>464</v>
      </c>
      <c r="M16" s="13">
        <v>8013</v>
      </c>
      <c r="N16" s="13">
        <v>1676</v>
      </c>
      <c r="O16" s="13">
        <v>26436</v>
      </c>
      <c r="P16" s="13">
        <v>13967</v>
      </c>
      <c r="Q16" s="13">
        <v>1401</v>
      </c>
      <c r="R16" s="13">
        <v>15885</v>
      </c>
      <c r="S16" s="13">
        <v>499</v>
      </c>
      <c r="T16" s="10">
        <f t="shared" si="0"/>
        <v>498989</v>
      </c>
    </row>
    <row r="17" spans="1:20" ht="18" customHeight="1" x14ac:dyDescent="0.3">
      <c r="A17" s="8" t="s">
        <v>31</v>
      </c>
      <c r="B17" s="9">
        <v>6833</v>
      </c>
      <c r="C17" s="9">
        <v>286</v>
      </c>
      <c r="D17" s="9">
        <v>0</v>
      </c>
      <c r="E17" s="9">
        <v>0</v>
      </c>
      <c r="F17" s="9">
        <v>194</v>
      </c>
      <c r="G17" s="9">
        <v>0</v>
      </c>
      <c r="H17" s="9">
        <v>0</v>
      </c>
      <c r="I17" s="9"/>
      <c r="J17" s="9">
        <v>0</v>
      </c>
      <c r="K17" s="9">
        <v>84</v>
      </c>
      <c r="L17" s="9">
        <v>0</v>
      </c>
      <c r="M17" s="9">
        <v>12</v>
      </c>
      <c r="N17" s="9">
        <v>40</v>
      </c>
      <c r="O17" s="9">
        <v>2323</v>
      </c>
      <c r="P17" s="9">
        <v>0</v>
      </c>
      <c r="Q17" s="9">
        <v>0</v>
      </c>
      <c r="R17" s="9">
        <v>0</v>
      </c>
      <c r="S17" s="9"/>
      <c r="T17" s="10">
        <f t="shared" si="0"/>
        <v>9772</v>
      </c>
    </row>
    <row r="18" spans="1:20" ht="18" customHeight="1" x14ac:dyDescent="0.3">
      <c r="A18" s="8" t="s">
        <v>43</v>
      </c>
      <c r="B18" s="9">
        <v>76</v>
      </c>
      <c r="C18" s="9">
        <v>1457</v>
      </c>
      <c r="D18" s="9">
        <v>0</v>
      </c>
      <c r="E18" s="9">
        <v>0</v>
      </c>
      <c r="F18" s="9">
        <v>812</v>
      </c>
      <c r="G18" s="9">
        <v>2</v>
      </c>
      <c r="H18" s="9">
        <v>0</v>
      </c>
      <c r="I18" s="9"/>
      <c r="J18" s="9">
        <v>0</v>
      </c>
      <c r="K18" s="9">
        <v>434</v>
      </c>
      <c r="L18" s="9">
        <v>0</v>
      </c>
      <c r="M18" s="9">
        <v>5014</v>
      </c>
      <c r="N18" s="9">
        <v>462</v>
      </c>
      <c r="O18" s="9">
        <v>20</v>
      </c>
      <c r="P18" s="9">
        <v>0</v>
      </c>
      <c r="Q18" s="9">
        <v>0</v>
      </c>
      <c r="R18" s="9">
        <v>19</v>
      </c>
      <c r="S18" s="9"/>
      <c r="T18" s="10">
        <f t="shared" si="0"/>
        <v>8296</v>
      </c>
    </row>
    <row r="19" spans="1:20" ht="18" customHeight="1" x14ac:dyDescent="0.3">
      <c r="A19" s="8" t="s">
        <v>32</v>
      </c>
      <c r="B19" s="9">
        <v>0</v>
      </c>
      <c r="C19" s="9">
        <v>0</v>
      </c>
      <c r="D19" s="9"/>
      <c r="E19" s="9">
        <v>0</v>
      </c>
      <c r="F19" s="9">
        <v>34</v>
      </c>
      <c r="G19" s="9">
        <v>3</v>
      </c>
      <c r="H19" s="9">
        <v>0</v>
      </c>
      <c r="I19" s="9">
        <v>0</v>
      </c>
      <c r="J19" s="9">
        <v>0</v>
      </c>
      <c r="K19" s="9">
        <v>1</v>
      </c>
      <c r="L19" s="9"/>
      <c r="M19" s="9">
        <v>134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  <c r="T19" s="10">
        <f t="shared" si="0"/>
        <v>172</v>
      </c>
    </row>
    <row r="20" spans="1:20" ht="18" customHeight="1" x14ac:dyDescent="0.3">
      <c r="A20" s="8" t="s">
        <v>33</v>
      </c>
      <c r="B20" s="9">
        <v>99</v>
      </c>
      <c r="C20" s="9">
        <v>0</v>
      </c>
      <c r="D20" s="9"/>
      <c r="E20" s="9">
        <v>0</v>
      </c>
      <c r="F20" s="9">
        <v>3</v>
      </c>
      <c r="G20" s="9">
        <v>0</v>
      </c>
      <c r="H20" s="9">
        <v>0</v>
      </c>
      <c r="I20" s="9"/>
      <c r="J20" s="9">
        <v>0</v>
      </c>
      <c r="K20" s="9">
        <v>0</v>
      </c>
      <c r="L20" s="9"/>
      <c r="M20" s="9">
        <v>0</v>
      </c>
      <c r="N20" s="9">
        <v>0</v>
      </c>
      <c r="O20" s="9">
        <v>45</v>
      </c>
      <c r="P20" s="9">
        <v>0</v>
      </c>
      <c r="Q20" s="9">
        <v>0</v>
      </c>
      <c r="R20" s="9"/>
      <c r="S20" s="9"/>
      <c r="T20" s="10">
        <f t="shared" si="0"/>
        <v>147</v>
      </c>
    </row>
    <row r="21" spans="1:20" ht="18" customHeight="1" x14ac:dyDescent="0.3">
      <c r="A21" s="8" t="s">
        <v>34</v>
      </c>
      <c r="B21" s="9">
        <v>1068</v>
      </c>
      <c r="C21" s="9">
        <v>4</v>
      </c>
      <c r="D21" s="9">
        <v>0</v>
      </c>
      <c r="E21" s="9">
        <v>0</v>
      </c>
      <c r="F21" s="9">
        <v>140</v>
      </c>
      <c r="G21" s="9">
        <v>35</v>
      </c>
      <c r="H21" s="9">
        <v>0</v>
      </c>
      <c r="I21" s="9"/>
      <c r="J21" s="9">
        <v>0</v>
      </c>
      <c r="K21" s="9">
        <v>5</v>
      </c>
      <c r="L21" s="9">
        <v>0</v>
      </c>
      <c r="M21" s="9">
        <v>55</v>
      </c>
      <c r="N21" s="9">
        <v>1</v>
      </c>
      <c r="O21" s="9">
        <v>191</v>
      </c>
      <c r="P21" s="9">
        <v>0</v>
      </c>
      <c r="Q21" s="9">
        <v>0</v>
      </c>
      <c r="R21" s="9">
        <v>0</v>
      </c>
      <c r="S21" s="9"/>
      <c r="T21" s="10">
        <f t="shared" si="0"/>
        <v>1499</v>
      </c>
    </row>
    <row r="22" spans="1:20" ht="18" customHeight="1" x14ac:dyDescent="0.3">
      <c r="A22" s="8" t="s">
        <v>35</v>
      </c>
      <c r="B22" s="9">
        <v>21797</v>
      </c>
      <c r="C22" s="9">
        <v>79</v>
      </c>
      <c r="D22" s="9">
        <v>0</v>
      </c>
      <c r="E22" s="9">
        <v>0</v>
      </c>
      <c r="F22" s="9">
        <v>8968</v>
      </c>
      <c r="G22" s="9">
        <v>1077</v>
      </c>
      <c r="H22" s="9">
        <v>0</v>
      </c>
      <c r="I22" s="9">
        <v>9</v>
      </c>
      <c r="J22" s="9">
        <v>3</v>
      </c>
      <c r="K22" s="9">
        <v>6873</v>
      </c>
      <c r="L22" s="9">
        <v>26</v>
      </c>
      <c r="M22" s="9">
        <v>694</v>
      </c>
      <c r="N22" s="9">
        <v>182</v>
      </c>
      <c r="O22" s="9">
        <v>796</v>
      </c>
      <c r="P22" s="9">
        <v>0</v>
      </c>
      <c r="Q22" s="9">
        <v>0</v>
      </c>
      <c r="R22" s="9">
        <v>0</v>
      </c>
      <c r="S22" s="9">
        <v>0</v>
      </c>
      <c r="T22" s="10">
        <f t="shared" si="0"/>
        <v>40504</v>
      </c>
    </row>
    <row r="23" spans="1:20" s="14" customFormat="1" ht="18" customHeight="1" x14ac:dyDescent="0.3">
      <c r="A23" s="12" t="s">
        <v>36</v>
      </c>
      <c r="B23" s="13">
        <v>29873</v>
      </c>
      <c r="C23" s="13">
        <v>1825</v>
      </c>
      <c r="D23" s="13">
        <v>0</v>
      </c>
      <c r="E23" s="13">
        <v>0</v>
      </c>
      <c r="F23" s="13">
        <v>10151</v>
      </c>
      <c r="G23" s="13">
        <v>1117</v>
      </c>
      <c r="H23" s="13">
        <v>0</v>
      </c>
      <c r="I23" s="13">
        <v>9</v>
      </c>
      <c r="J23" s="13">
        <v>3</v>
      </c>
      <c r="K23" s="13">
        <v>7396</v>
      </c>
      <c r="L23" s="13">
        <v>26</v>
      </c>
      <c r="M23" s="13">
        <v>5910</v>
      </c>
      <c r="N23" s="13">
        <v>685</v>
      </c>
      <c r="O23" s="13">
        <v>3374</v>
      </c>
      <c r="P23" s="13">
        <v>0</v>
      </c>
      <c r="Q23" s="13">
        <v>0</v>
      </c>
      <c r="R23" s="13">
        <v>19</v>
      </c>
      <c r="S23" s="13">
        <v>0</v>
      </c>
      <c r="T23" s="10">
        <f t="shared" si="0"/>
        <v>60388</v>
      </c>
    </row>
    <row r="24" spans="1:20" s="14" customFormat="1" ht="18" customHeight="1" x14ac:dyDescent="0.3">
      <c r="A24" s="12" t="s">
        <v>37</v>
      </c>
      <c r="B24" s="13">
        <v>6975</v>
      </c>
      <c r="C24" s="13">
        <v>334</v>
      </c>
      <c r="D24" s="13">
        <v>0</v>
      </c>
      <c r="E24" s="13">
        <v>93</v>
      </c>
      <c r="F24" s="13">
        <v>5031</v>
      </c>
      <c r="G24" s="13">
        <v>6</v>
      </c>
      <c r="H24" s="13">
        <v>0</v>
      </c>
      <c r="I24" s="13">
        <v>20</v>
      </c>
      <c r="J24" s="13">
        <v>10</v>
      </c>
      <c r="K24" s="13">
        <v>23874</v>
      </c>
      <c r="L24" s="13">
        <v>22</v>
      </c>
      <c r="M24" s="13">
        <v>552</v>
      </c>
      <c r="N24" s="13">
        <v>154</v>
      </c>
      <c r="O24" s="13">
        <v>439</v>
      </c>
      <c r="P24" s="13">
        <v>0</v>
      </c>
      <c r="Q24" s="13">
        <v>0</v>
      </c>
      <c r="R24" s="13">
        <v>51</v>
      </c>
      <c r="S24" s="13">
        <v>0</v>
      </c>
      <c r="T24" s="10">
        <f t="shared" si="0"/>
        <v>37561</v>
      </c>
    </row>
    <row r="25" spans="1:20" ht="18" customHeight="1" thickBot="1" x14ac:dyDescent="0.35">
      <c r="A25" s="11" t="s">
        <v>38</v>
      </c>
      <c r="B25" s="11">
        <f>+B8+B16+B23+B24</f>
        <v>171134</v>
      </c>
      <c r="C25" s="11">
        <f t="shared" ref="C25:T25" si="1">+C8+C16+C23+C24</f>
        <v>4490</v>
      </c>
      <c r="D25" s="11">
        <f t="shared" si="1"/>
        <v>502</v>
      </c>
      <c r="E25" s="11">
        <f t="shared" si="1"/>
        <v>110</v>
      </c>
      <c r="F25" s="11">
        <f t="shared" si="1"/>
        <v>162977</v>
      </c>
      <c r="G25" s="11">
        <f t="shared" si="1"/>
        <v>11699</v>
      </c>
      <c r="H25" s="11">
        <f t="shared" si="1"/>
        <v>0</v>
      </c>
      <c r="I25" s="11">
        <f t="shared" si="1"/>
        <v>139</v>
      </c>
      <c r="J25" s="11">
        <f t="shared" si="1"/>
        <v>63622</v>
      </c>
      <c r="K25" s="11">
        <f t="shared" si="1"/>
        <v>109927</v>
      </c>
      <c r="L25" s="11">
        <f t="shared" si="1"/>
        <v>1462</v>
      </c>
      <c r="M25" s="11">
        <f t="shared" si="1"/>
        <v>15863</v>
      </c>
      <c r="N25" s="11">
        <f t="shared" si="1"/>
        <v>2519</v>
      </c>
      <c r="O25" s="11">
        <f t="shared" si="1"/>
        <v>30265</v>
      </c>
      <c r="P25" s="11">
        <f t="shared" si="1"/>
        <v>13985</v>
      </c>
      <c r="Q25" s="11">
        <f t="shared" si="1"/>
        <v>1401</v>
      </c>
      <c r="R25" s="11">
        <f t="shared" si="1"/>
        <v>15955</v>
      </c>
      <c r="S25" s="11">
        <f t="shared" si="1"/>
        <v>499</v>
      </c>
      <c r="T25" s="11">
        <f t="shared" si="1"/>
        <v>606549</v>
      </c>
    </row>
    <row r="26" spans="1:20" ht="15" thickTop="1" x14ac:dyDescent="0.3"/>
    <row r="27" spans="1:20" x14ac:dyDescent="0.3">
      <c r="A27" t="s">
        <v>40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30BA-A8EB-4839-A202-762FAED7F7EA}">
  <sheetPr>
    <pageSetUpPr fitToPage="1"/>
  </sheetPr>
  <dimension ref="A3:U27"/>
  <sheetViews>
    <sheetView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4" customFormat="1" ht="18" customHeight="1" thickTop="1" x14ac:dyDescent="0.3">
      <c r="A8" s="12" t="s">
        <v>22</v>
      </c>
      <c r="B8" s="13">
        <v>1945</v>
      </c>
      <c r="C8" s="13">
        <v>0</v>
      </c>
      <c r="D8" s="13">
        <v>0</v>
      </c>
      <c r="E8" s="13">
        <v>0</v>
      </c>
      <c r="F8" s="13">
        <v>2004</v>
      </c>
      <c r="G8" s="13">
        <v>0</v>
      </c>
      <c r="H8" s="13">
        <v>0</v>
      </c>
      <c r="I8" s="13"/>
      <c r="J8" s="13">
        <v>9</v>
      </c>
      <c r="K8" s="13">
        <v>2839</v>
      </c>
      <c r="L8" s="13">
        <v>1411</v>
      </c>
      <c r="M8" s="13">
        <v>1227</v>
      </c>
      <c r="N8" s="13">
        <v>1</v>
      </c>
      <c r="O8" s="13">
        <v>23</v>
      </c>
      <c r="P8" s="13">
        <v>56</v>
      </c>
      <c r="Q8" s="13">
        <v>0</v>
      </c>
      <c r="R8" s="13">
        <v>0</v>
      </c>
      <c r="S8" s="13"/>
      <c r="T8" s="10">
        <f t="shared" ref="T8:T24" si="0">SUM(B8:S8)</f>
        <v>9515</v>
      </c>
      <c r="U8" s="15"/>
    </row>
    <row r="9" spans="1:21" ht="18" customHeight="1" x14ac:dyDescent="0.3">
      <c r="A9" s="8" t="s">
        <v>23</v>
      </c>
      <c r="B9" s="9">
        <v>2821</v>
      </c>
      <c r="C9" s="9">
        <v>205</v>
      </c>
      <c r="D9" s="9">
        <v>0</v>
      </c>
      <c r="E9" s="9"/>
      <c r="F9" s="9">
        <v>2923</v>
      </c>
      <c r="G9" s="9">
        <v>4497</v>
      </c>
      <c r="H9" s="9">
        <v>0</v>
      </c>
      <c r="I9" s="9">
        <v>0</v>
      </c>
      <c r="J9" s="9">
        <v>0</v>
      </c>
      <c r="K9" s="9">
        <v>2918</v>
      </c>
      <c r="L9" s="9"/>
      <c r="M9" s="9">
        <v>336</v>
      </c>
      <c r="N9" s="9">
        <v>12</v>
      </c>
      <c r="O9" s="9">
        <v>6381</v>
      </c>
      <c r="P9" s="9">
        <v>80</v>
      </c>
      <c r="Q9" s="9">
        <v>0</v>
      </c>
      <c r="R9" s="9">
        <v>2</v>
      </c>
      <c r="S9" s="9">
        <v>0</v>
      </c>
      <c r="T9" s="10">
        <f t="shared" si="0"/>
        <v>20175</v>
      </c>
    </row>
    <row r="10" spans="1:21" ht="18" customHeight="1" x14ac:dyDescent="0.3">
      <c r="A10" s="8" t="s">
        <v>24</v>
      </c>
      <c r="B10" s="9">
        <v>40045</v>
      </c>
      <c r="C10" s="9">
        <v>1142</v>
      </c>
      <c r="D10" s="9">
        <v>0</v>
      </c>
      <c r="E10" s="9"/>
      <c r="F10" s="9">
        <v>19299</v>
      </c>
      <c r="G10" s="9">
        <v>4</v>
      </c>
      <c r="H10" s="9"/>
      <c r="I10" s="9">
        <v>6</v>
      </c>
      <c r="J10" s="9">
        <v>1058</v>
      </c>
      <c r="K10" s="9">
        <v>11290</v>
      </c>
      <c r="L10" s="9">
        <v>23</v>
      </c>
      <c r="M10" s="9">
        <v>260</v>
      </c>
      <c r="N10" s="9">
        <v>178</v>
      </c>
      <c r="O10" s="9">
        <v>6647</v>
      </c>
      <c r="P10" s="9">
        <v>3391</v>
      </c>
      <c r="Q10" s="9">
        <v>6</v>
      </c>
      <c r="R10" s="9">
        <v>18088</v>
      </c>
      <c r="S10" s="9">
        <v>278</v>
      </c>
      <c r="T10" s="10">
        <f t="shared" si="0"/>
        <v>101715</v>
      </c>
    </row>
    <row r="11" spans="1:21" ht="18" customHeight="1" x14ac:dyDescent="0.3">
      <c r="A11" t="s">
        <v>25</v>
      </c>
      <c r="B11" s="9">
        <v>353</v>
      </c>
      <c r="C11" s="9">
        <v>0</v>
      </c>
      <c r="D11" s="9">
        <v>0</v>
      </c>
      <c r="E11" s="9">
        <v>0</v>
      </c>
      <c r="F11" s="9">
        <v>97</v>
      </c>
      <c r="G11" s="9">
        <v>0</v>
      </c>
      <c r="H11" s="9">
        <v>0</v>
      </c>
      <c r="I11" s="9">
        <v>0</v>
      </c>
      <c r="J11" s="9">
        <v>0</v>
      </c>
      <c r="K11" s="9">
        <v>294</v>
      </c>
      <c r="L11" s="9">
        <v>0</v>
      </c>
      <c r="M11" s="9">
        <v>5</v>
      </c>
      <c r="N11" s="9">
        <v>0</v>
      </c>
      <c r="O11" s="9">
        <v>53</v>
      </c>
      <c r="P11" s="9">
        <v>0</v>
      </c>
      <c r="Q11" s="9">
        <v>0</v>
      </c>
      <c r="R11" s="9">
        <v>1</v>
      </c>
      <c r="S11" s="9">
        <v>0</v>
      </c>
      <c r="T11" s="10">
        <f t="shared" si="0"/>
        <v>803</v>
      </c>
    </row>
    <row r="12" spans="1:21" ht="18" customHeight="1" x14ac:dyDescent="0.3">
      <c r="A12" s="8" t="s">
        <v>26</v>
      </c>
      <c r="B12" s="9">
        <v>34518</v>
      </c>
      <c r="C12" s="9">
        <v>17</v>
      </c>
      <c r="D12" s="9">
        <v>51</v>
      </c>
      <c r="E12" s="9">
        <v>73</v>
      </c>
      <c r="F12" s="9">
        <v>116357</v>
      </c>
      <c r="G12" s="9">
        <v>416</v>
      </c>
      <c r="H12" s="9">
        <v>0</v>
      </c>
      <c r="I12" s="9">
        <v>85</v>
      </c>
      <c r="J12" s="9">
        <v>2281</v>
      </c>
      <c r="K12" s="9">
        <v>45029</v>
      </c>
      <c r="L12" s="9">
        <v>294</v>
      </c>
      <c r="M12" s="9">
        <v>2424</v>
      </c>
      <c r="N12" s="9">
        <v>73</v>
      </c>
      <c r="O12" s="9">
        <v>12391</v>
      </c>
      <c r="P12" s="9">
        <v>382</v>
      </c>
      <c r="Q12" s="9">
        <v>1332</v>
      </c>
      <c r="R12" s="9">
        <v>240</v>
      </c>
      <c r="S12" s="9">
        <v>1</v>
      </c>
      <c r="T12" s="10">
        <f t="shared" si="0"/>
        <v>215964</v>
      </c>
    </row>
    <row r="13" spans="1:21" ht="18" customHeight="1" x14ac:dyDescent="0.3">
      <c r="A13" s="8" t="s">
        <v>27</v>
      </c>
      <c r="B13" s="9">
        <v>39458</v>
      </c>
      <c r="C13" s="9">
        <v>1</v>
      </c>
      <c r="D13" s="9">
        <v>483</v>
      </c>
      <c r="E13" s="9">
        <v>0</v>
      </c>
      <c r="F13" s="9">
        <v>8864</v>
      </c>
      <c r="G13" s="9">
        <v>5950</v>
      </c>
      <c r="H13" s="9">
        <v>0</v>
      </c>
      <c r="I13" s="9">
        <v>13</v>
      </c>
      <c r="J13" s="9">
        <v>0</v>
      </c>
      <c r="K13" s="9">
        <v>7672</v>
      </c>
      <c r="L13" s="9">
        <v>0</v>
      </c>
      <c r="M13" s="9">
        <v>6261</v>
      </c>
      <c r="N13" s="9">
        <v>7</v>
      </c>
      <c r="O13" s="9">
        <v>4699</v>
      </c>
      <c r="P13" s="9">
        <v>279</v>
      </c>
      <c r="Q13" s="9">
        <v>26</v>
      </c>
      <c r="R13" s="9">
        <v>8</v>
      </c>
      <c r="S13" s="9">
        <v>1</v>
      </c>
      <c r="T13" s="10">
        <f t="shared" si="0"/>
        <v>73722</v>
      </c>
    </row>
    <row r="14" spans="1:21" ht="18" customHeight="1" x14ac:dyDescent="0.3">
      <c r="A14" s="8" t="s">
        <v>28</v>
      </c>
      <c r="B14" s="9">
        <v>249</v>
      </c>
      <c r="C14" s="9">
        <v>0</v>
      </c>
      <c r="D14" s="9">
        <v>0</v>
      </c>
      <c r="E14" s="9">
        <v>0</v>
      </c>
      <c r="F14" s="9">
        <v>5</v>
      </c>
      <c r="G14" s="9">
        <v>0</v>
      </c>
      <c r="H14" s="9">
        <v>0</v>
      </c>
      <c r="I14" s="9"/>
      <c r="J14" s="9">
        <v>0</v>
      </c>
      <c r="K14" s="9">
        <v>7</v>
      </c>
      <c r="L14" s="9">
        <v>0</v>
      </c>
      <c r="M14" s="9">
        <v>34</v>
      </c>
      <c r="N14" s="9">
        <v>0</v>
      </c>
      <c r="O14" s="9">
        <v>0</v>
      </c>
      <c r="P14" s="9">
        <v>0</v>
      </c>
      <c r="Q14" s="9">
        <v>0</v>
      </c>
      <c r="R14" s="9"/>
      <c r="S14" s="9"/>
      <c r="T14" s="10">
        <f t="shared" si="0"/>
        <v>295</v>
      </c>
    </row>
    <row r="15" spans="1:21" ht="18" customHeight="1" x14ac:dyDescent="0.3">
      <c r="A15" s="8" t="s">
        <v>29</v>
      </c>
      <c r="B15" s="9">
        <v>6762</v>
      </c>
      <c r="C15" s="9">
        <v>74</v>
      </c>
      <c r="D15" s="9">
        <v>0</v>
      </c>
      <c r="E15" s="9">
        <v>0</v>
      </c>
      <c r="F15" s="9">
        <v>804</v>
      </c>
      <c r="G15" s="9"/>
      <c r="H15" s="9"/>
      <c r="I15" s="9">
        <v>26</v>
      </c>
      <c r="J15" s="9">
        <v>66876</v>
      </c>
      <c r="K15" s="9">
        <v>3555</v>
      </c>
      <c r="L15" s="9">
        <v>38</v>
      </c>
      <c r="M15" s="9">
        <v>25</v>
      </c>
      <c r="N15" s="9">
        <v>1492</v>
      </c>
      <c r="O15" s="9">
        <v>607</v>
      </c>
      <c r="P15" s="9">
        <v>7041</v>
      </c>
      <c r="Q15" s="9">
        <v>0</v>
      </c>
      <c r="R15" s="9">
        <v>2861</v>
      </c>
      <c r="S15" s="9">
        <v>2145</v>
      </c>
      <c r="T15" s="10">
        <f t="shared" si="0"/>
        <v>92306</v>
      </c>
    </row>
    <row r="16" spans="1:21" s="14" customFormat="1" ht="18" customHeight="1" x14ac:dyDescent="0.3">
      <c r="A16" s="12" t="s">
        <v>30</v>
      </c>
      <c r="B16" s="13">
        <v>124205</v>
      </c>
      <c r="C16" s="13">
        <v>1440</v>
      </c>
      <c r="D16" s="13">
        <v>533</v>
      </c>
      <c r="E16" s="13">
        <v>73</v>
      </c>
      <c r="F16" s="13">
        <v>148350</v>
      </c>
      <c r="G16" s="13">
        <v>10867</v>
      </c>
      <c r="H16" s="13">
        <v>0</v>
      </c>
      <c r="I16" s="13">
        <v>130</v>
      </c>
      <c r="J16" s="13">
        <v>70216</v>
      </c>
      <c r="K16" s="13">
        <v>70764</v>
      </c>
      <c r="L16" s="13">
        <v>356</v>
      </c>
      <c r="M16" s="13">
        <v>9345</v>
      </c>
      <c r="N16" s="13">
        <v>1763</v>
      </c>
      <c r="O16" s="13">
        <v>30779</v>
      </c>
      <c r="P16" s="13">
        <v>11174</v>
      </c>
      <c r="Q16" s="13">
        <v>1365</v>
      </c>
      <c r="R16" s="13">
        <v>21199</v>
      </c>
      <c r="S16" s="13">
        <v>2426</v>
      </c>
      <c r="T16" s="13">
        <f t="shared" ref="T16" si="1">SUM(T9:T15)</f>
        <v>504980</v>
      </c>
    </row>
    <row r="17" spans="1:20" ht="18" customHeight="1" x14ac:dyDescent="0.3">
      <c r="A17" s="8" t="s">
        <v>31</v>
      </c>
      <c r="B17" s="9">
        <v>4880</v>
      </c>
      <c r="C17" s="9">
        <v>258</v>
      </c>
      <c r="D17" s="9">
        <v>0</v>
      </c>
      <c r="E17" s="9">
        <v>0</v>
      </c>
      <c r="F17" s="9">
        <v>385</v>
      </c>
      <c r="G17" s="9">
        <v>0</v>
      </c>
      <c r="H17" s="9">
        <v>0</v>
      </c>
      <c r="I17" s="9"/>
      <c r="J17" s="9">
        <v>0</v>
      </c>
      <c r="K17" s="9">
        <v>131</v>
      </c>
      <c r="L17" s="9">
        <v>0</v>
      </c>
      <c r="M17" s="9">
        <v>175</v>
      </c>
      <c r="N17" s="9">
        <v>7</v>
      </c>
      <c r="O17" s="9">
        <v>2235</v>
      </c>
      <c r="P17" s="9">
        <v>0</v>
      </c>
      <c r="Q17" s="9">
        <v>0</v>
      </c>
      <c r="R17" s="9">
        <v>0</v>
      </c>
      <c r="S17" s="9"/>
      <c r="T17" s="10">
        <f t="shared" si="0"/>
        <v>8071</v>
      </c>
    </row>
    <row r="18" spans="1:20" ht="18" customHeight="1" x14ac:dyDescent="0.3">
      <c r="A18" s="8" t="s">
        <v>43</v>
      </c>
      <c r="B18" s="9">
        <v>54</v>
      </c>
      <c r="C18" s="9">
        <v>2305</v>
      </c>
      <c r="D18" s="9">
        <v>0</v>
      </c>
      <c r="E18" s="9">
        <v>0</v>
      </c>
      <c r="F18" s="9">
        <v>1666</v>
      </c>
      <c r="G18" s="9">
        <v>6</v>
      </c>
      <c r="H18" s="9">
        <v>2</v>
      </c>
      <c r="I18" s="9"/>
      <c r="J18" s="9">
        <v>3</v>
      </c>
      <c r="K18" s="9">
        <v>647</v>
      </c>
      <c r="L18" s="9">
        <v>0</v>
      </c>
      <c r="M18" s="9">
        <v>4982</v>
      </c>
      <c r="N18" s="9">
        <v>556</v>
      </c>
      <c r="O18" s="9">
        <v>0</v>
      </c>
      <c r="P18" s="9">
        <v>0</v>
      </c>
      <c r="Q18" s="9">
        <v>3</v>
      </c>
      <c r="R18" s="9">
        <v>7</v>
      </c>
      <c r="S18" s="9"/>
      <c r="T18" s="10">
        <f t="shared" si="0"/>
        <v>10231</v>
      </c>
    </row>
    <row r="19" spans="1:20" ht="18" customHeight="1" x14ac:dyDescent="0.3">
      <c r="A19" s="8" t="s">
        <v>32</v>
      </c>
      <c r="B19" s="9">
        <v>0</v>
      </c>
      <c r="C19" s="9">
        <v>0</v>
      </c>
      <c r="D19" s="9"/>
      <c r="E19" s="9">
        <v>0</v>
      </c>
      <c r="F19" s="9">
        <v>62</v>
      </c>
      <c r="G19" s="9">
        <v>0</v>
      </c>
      <c r="H19" s="9">
        <v>0</v>
      </c>
      <c r="I19" s="9"/>
      <c r="J19" s="9">
        <v>0</v>
      </c>
      <c r="K19" s="9">
        <v>0</v>
      </c>
      <c r="L19" s="9"/>
      <c r="M19" s="9">
        <v>35</v>
      </c>
      <c r="N19" s="9">
        <v>0</v>
      </c>
      <c r="O19" s="9">
        <v>0</v>
      </c>
      <c r="P19" s="9">
        <v>0</v>
      </c>
      <c r="Q19" s="9">
        <v>0</v>
      </c>
      <c r="R19" s="9"/>
      <c r="S19" s="9"/>
      <c r="T19" s="10">
        <f t="shared" si="0"/>
        <v>97</v>
      </c>
    </row>
    <row r="20" spans="1:20" ht="18" customHeight="1" x14ac:dyDescent="0.3">
      <c r="A20" s="8" t="s">
        <v>33</v>
      </c>
      <c r="B20" s="9">
        <v>47</v>
      </c>
      <c r="C20" s="9">
        <v>0</v>
      </c>
      <c r="D20" s="9"/>
      <c r="E20" s="9">
        <v>0</v>
      </c>
      <c r="F20" s="9">
        <v>4</v>
      </c>
      <c r="G20" s="9"/>
      <c r="H20" s="9">
        <v>0</v>
      </c>
      <c r="I20" s="9"/>
      <c r="J20" s="9">
        <v>0</v>
      </c>
      <c r="K20" s="9">
        <v>0</v>
      </c>
      <c r="L20" s="9"/>
      <c r="M20" s="9"/>
      <c r="N20" s="9">
        <v>0</v>
      </c>
      <c r="O20" s="9">
        <v>27</v>
      </c>
      <c r="P20" s="9">
        <v>0</v>
      </c>
      <c r="Q20" s="9">
        <v>0</v>
      </c>
      <c r="R20" s="9"/>
      <c r="S20" s="9"/>
      <c r="T20" s="10">
        <f t="shared" si="0"/>
        <v>78</v>
      </c>
    </row>
    <row r="21" spans="1:20" ht="18" customHeight="1" x14ac:dyDescent="0.3">
      <c r="A21" s="8" t="s">
        <v>34</v>
      </c>
      <c r="B21" s="9">
        <v>1118</v>
      </c>
      <c r="C21" s="9">
        <v>3</v>
      </c>
      <c r="D21" s="9"/>
      <c r="E21" s="9">
        <v>0</v>
      </c>
      <c r="F21" s="9">
        <v>271</v>
      </c>
      <c r="G21" s="9">
        <v>36</v>
      </c>
      <c r="H21" s="9">
        <v>0</v>
      </c>
      <c r="I21" s="9"/>
      <c r="J21" s="9">
        <v>0</v>
      </c>
      <c r="K21" s="9">
        <v>16</v>
      </c>
      <c r="L21" s="9">
        <v>0</v>
      </c>
      <c r="M21" s="9">
        <v>32</v>
      </c>
      <c r="N21" s="9">
        <v>3</v>
      </c>
      <c r="O21" s="9">
        <v>265</v>
      </c>
      <c r="P21" s="9">
        <v>0</v>
      </c>
      <c r="Q21" s="9">
        <v>0</v>
      </c>
      <c r="R21" s="9"/>
      <c r="S21" s="9"/>
      <c r="T21" s="10">
        <f t="shared" si="0"/>
        <v>1744</v>
      </c>
    </row>
    <row r="22" spans="1:20" ht="18" customHeight="1" x14ac:dyDescent="0.3">
      <c r="A22" s="8" t="s">
        <v>35</v>
      </c>
      <c r="B22" s="9">
        <v>20705</v>
      </c>
      <c r="C22" s="9">
        <v>166</v>
      </c>
      <c r="D22" s="9">
        <v>0</v>
      </c>
      <c r="E22" s="9">
        <v>0</v>
      </c>
      <c r="F22" s="9">
        <v>11135</v>
      </c>
      <c r="G22" s="9">
        <v>1025</v>
      </c>
      <c r="H22" s="9">
        <v>0</v>
      </c>
      <c r="I22" s="9">
        <v>2</v>
      </c>
      <c r="J22" s="9">
        <v>2</v>
      </c>
      <c r="K22" s="9">
        <v>6081</v>
      </c>
      <c r="L22" s="9">
        <v>89</v>
      </c>
      <c r="M22" s="9">
        <v>768</v>
      </c>
      <c r="N22" s="9">
        <v>282</v>
      </c>
      <c r="O22" s="9">
        <v>877</v>
      </c>
      <c r="P22" s="9">
        <v>2</v>
      </c>
      <c r="Q22" s="9">
        <v>0</v>
      </c>
      <c r="R22" s="9">
        <v>1</v>
      </c>
      <c r="S22" s="9">
        <v>0</v>
      </c>
      <c r="T22" s="10">
        <f t="shared" si="0"/>
        <v>41135</v>
      </c>
    </row>
    <row r="23" spans="1:20" s="14" customFormat="1" ht="18" customHeight="1" x14ac:dyDescent="0.3">
      <c r="A23" s="12" t="s">
        <v>36</v>
      </c>
      <c r="B23" s="13">
        <v>26804</v>
      </c>
      <c r="C23" s="13">
        <v>2733</v>
      </c>
      <c r="D23" s="13">
        <v>0</v>
      </c>
      <c r="E23" s="13">
        <v>0</v>
      </c>
      <c r="F23" s="13">
        <v>13523</v>
      </c>
      <c r="G23" s="13">
        <v>1067</v>
      </c>
      <c r="H23" s="13">
        <v>2</v>
      </c>
      <c r="I23" s="13">
        <v>2</v>
      </c>
      <c r="J23" s="13">
        <v>5</v>
      </c>
      <c r="K23" s="13">
        <v>6875</v>
      </c>
      <c r="L23" s="13">
        <v>89</v>
      </c>
      <c r="M23" s="13">
        <v>5992</v>
      </c>
      <c r="N23" s="13">
        <v>847</v>
      </c>
      <c r="O23" s="13">
        <v>3404</v>
      </c>
      <c r="P23" s="13">
        <v>2</v>
      </c>
      <c r="Q23" s="13">
        <v>3</v>
      </c>
      <c r="R23" s="13">
        <v>8</v>
      </c>
      <c r="S23" s="13">
        <v>0</v>
      </c>
      <c r="T23" s="13">
        <f t="shared" ref="T23" si="2">SUM(T17:T22)</f>
        <v>61356</v>
      </c>
    </row>
    <row r="24" spans="1:20" s="14" customFormat="1" ht="18" customHeight="1" x14ac:dyDescent="0.3">
      <c r="A24" s="12" t="s">
        <v>37</v>
      </c>
      <c r="B24" s="13">
        <v>11573</v>
      </c>
      <c r="C24" s="13">
        <v>336</v>
      </c>
      <c r="D24" s="13">
        <v>0</v>
      </c>
      <c r="E24" s="13">
        <v>0</v>
      </c>
      <c r="F24" s="13">
        <v>5191</v>
      </c>
      <c r="G24" s="13">
        <v>2</v>
      </c>
      <c r="H24" s="13">
        <v>0</v>
      </c>
      <c r="I24" s="13">
        <v>5</v>
      </c>
      <c r="J24" s="13">
        <v>0</v>
      </c>
      <c r="K24" s="13">
        <v>23747</v>
      </c>
      <c r="L24" s="13">
        <v>292</v>
      </c>
      <c r="M24" s="13">
        <v>752</v>
      </c>
      <c r="N24" s="13">
        <v>100</v>
      </c>
      <c r="O24" s="13">
        <v>815</v>
      </c>
      <c r="P24" s="13">
        <v>0</v>
      </c>
      <c r="Q24" s="13">
        <v>1</v>
      </c>
      <c r="R24" s="13">
        <v>108</v>
      </c>
      <c r="S24" s="13">
        <v>0</v>
      </c>
      <c r="T24" s="10">
        <f t="shared" si="0"/>
        <v>42922</v>
      </c>
    </row>
    <row r="25" spans="1:20" ht="18" customHeight="1" thickBot="1" x14ac:dyDescent="0.35">
      <c r="A25" s="11" t="s">
        <v>38</v>
      </c>
      <c r="B25" s="11">
        <f>+B8+B16+B23+B24</f>
        <v>164527</v>
      </c>
      <c r="C25" s="11">
        <f t="shared" ref="C25:T25" si="3">+C8+C16+C23+C24</f>
        <v>4509</v>
      </c>
      <c r="D25" s="11">
        <f t="shared" si="3"/>
        <v>533</v>
      </c>
      <c r="E25" s="11">
        <f t="shared" si="3"/>
        <v>73</v>
      </c>
      <c r="F25" s="11">
        <f t="shared" si="3"/>
        <v>169068</v>
      </c>
      <c r="G25" s="11">
        <f t="shared" si="3"/>
        <v>11936</v>
      </c>
      <c r="H25" s="11">
        <f t="shared" si="3"/>
        <v>2</v>
      </c>
      <c r="I25" s="11">
        <f t="shared" si="3"/>
        <v>137</v>
      </c>
      <c r="J25" s="11">
        <f t="shared" si="3"/>
        <v>70230</v>
      </c>
      <c r="K25" s="11">
        <f t="shared" si="3"/>
        <v>104225</v>
      </c>
      <c r="L25" s="11">
        <f t="shared" si="3"/>
        <v>2148</v>
      </c>
      <c r="M25" s="11">
        <f t="shared" si="3"/>
        <v>17316</v>
      </c>
      <c r="N25" s="11">
        <f t="shared" si="3"/>
        <v>2711</v>
      </c>
      <c r="O25" s="11">
        <f t="shared" si="3"/>
        <v>35021</v>
      </c>
      <c r="P25" s="11">
        <f t="shared" si="3"/>
        <v>11232</v>
      </c>
      <c r="Q25" s="11">
        <f t="shared" si="3"/>
        <v>1369</v>
      </c>
      <c r="R25" s="11">
        <f t="shared" si="3"/>
        <v>21315</v>
      </c>
      <c r="S25" s="11">
        <f t="shared" si="3"/>
        <v>2426</v>
      </c>
      <c r="T25" s="11">
        <f t="shared" si="3"/>
        <v>618773</v>
      </c>
    </row>
    <row r="26" spans="1:20" ht="15" thickTop="1" x14ac:dyDescent="0.3"/>
    <row r="27" spans="1:20" x14ac:dyDescent="0.3">
      <c r="A27" t="s">
        <v>40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C1EF-B681-4C95-A13C-A12C734BC413}">
  <sheetPr>
    <pageSetUpPr fitToPage="1"/>
  </sheetPr>
  <dimension ref="A3:U27"/>
  <sheetViews>
    <sheetView tabSelected="1" workbookViewId="0">
      <selection activeCell="A19" sqref="A19"/>
    </sheetView>
  </sheetViews>
  <sheetFormatPr baseColWidth="10" defaultRowHeight="14.4" x14ac:dyDescent="0.3"/>
  <cols>
    <col min="1" max="1" width="20.6640625" customWidth="1"/>
  </cols>
  <sheetData>
    <row r="3" spans="1:21" ht="18" x14ac:dyDescent="0.35">
      <c r="A3" s="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8" x14ac:dyDescent="0.35">
      <c r="A4" s="1" t="s">
        <v>42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1" ht="18" x14ac:dyDescent="0.35">
      <c r="A5" s="5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" customHeight="1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7" t="s">
        <v>15</v>
      </c>
      <c r="P7" s="7" t="s">
        <v>16</v>
      </c>
      <c r="Q7" s="7" t="s">
        <v>17</v>
      </c>
      <c r="R7" s="7" t="s">
        <v>18</v>
      </c>
      <c r="S7" s="7" t="s">
        <v>19</v>
      </c>
      <c r="T7" s="7" t="s">
        <v>1</v>
      </c>
    </row>
    <row r="8" spans="1:21" s="14" customFormat="1" ht="18" customHeight="1" thickTop="1" x14ac:dyDescent="0.3">
      <c r="A8" s="12" t="s">
        <v>22</v>
      </c>
      <c r="B8" s="13">
        <v>1740</v>
      </c>
      <c r="C8" s="13">
        <v>0</v>
      </c>
      <c r="D8" s="13">
        <v>0</v>
      </c>
      <c r="E8" s="13">
        <v>0</v>
      </c>
      <c r="F8" s="13">
        <v>1179</v>
      </c>
      <c r="G8" s="13">
        <v>19</v>
      </c>
      <c r="H8" s="13">
        <v>0</v>
      </c>
      <c r="I8" s="13">
        <v>36</v>
      </c>
      <c r="J8" s="13">
        <v>0</v>
      </c>
      <c r="K8" s="13">
        <v>3671</v>
      </c>
      <c r="L8" s="13">
        <v>1019</v>
      </c>
      <c r="M8" s="13">
        <v>952</v>
      </c>
      <c r="N8" s="13">
        <v>7</v>
      </c>
      <c r="O8" s="13">
        <v>115</v>
      </c>
      <c r="P8" s="13">
        <v>36</v>
      </c>
      <c r="Q8" s="13">
        <v>0</v>
      </c>
      <c r="R8" s="13">
        <v>0</v>
      </c>
      <c r="S8" s="13"/>
      <c r="T8" s="10">
        <f t="shared" ref="T8:T24" si="0">SUM(B8:S8)</f>
        <v>8774</v>
      </c>
      <c r="U8" s="15"/>
    </row>
    <row r="9" spans="1:21" ht="18" customHeight="1" x14ac:dyDescent="0.3">
      <c r="A9" s="8" t="s">
        <v>23</v>
      </c>
      <c r="B9" s="9">
        <v>4492</v>
      </c>
      <c r="C9" s="9">
        <v>486</v>
      </c>
      <c r="D9" s="9">
        <v>0</v>
      </c>
      <c r="E9" s="9"/>
      <c r="F9" s="9">
        <v>2637</v>
      </c>
      <c r="G9" s="9">
        <v>3517</v>
      </c>
      <c r="H9" s="9"/>
      <c r="I9" s="9">
        <v>0</v>
      </c>
      <c r="J9" s="9">
        <v>0</v>
      </c>
      <c r="K9" s="9">
        <v>3665</v>
      </c>
      <c r="L9" s="9">
        <v>401</v>
      </c>
      <c r="M9" s="9">
        <v>257</v>
      </c>
      <c r="N9" s="9">
        <v>1</v>
      </c>
      <c r="O9" s="9">
        <v>4831</v>
      </c>
      <c r="P9" s="9">
        <v>140</v>
      </c>
      <c r="Q9" s="9">
        <v>0</v>
      </c>
      <c r="R9" s="9"/>
      <c r="S9" s="9">
        <v>0</v>
      </c>
      <c r="T9" s="10">
        <f t="shared" si="0"/>
        <v>20427</v>
      </c>
    </row>
    <row r="10" spans="1:21" ht="18" customHeight="1" x14ac:dyDescent="0.3">
      <c r="A10" s="8" t="s">
        <v>24</v>
      </c>
      <c r="B10" s="9">
        <v>58241</v>
      </c>
      <c r="C10" s="9">
        <v>1497</v>
      </c>
      <c r="D10" s="9">
        <v>0</v>
      </c>
      <c r="E10" s="9">
        <v>0</v>
      </c>
      <c r="F10" s="9">
        <v>18780</v>
      </c>
      <c r="G10" s="9">
        <v>0</v>
      </c>
      <c r="H10" s="9"/>
      <c r="I10" s="9">
        <v>36</v>
      </c>
      <c r="J10" s="9">
        <v>1716</v>
      </c>
      <c r="K10" s="9">
        <v>12177</v>
      </c>
      <c r="L10" s="9">
        <v>0</v>
      </c>
      <c r="M10" s="9">
        <v>95</v>
      </c>
      <c r="N10" s="9">
        <v>1027</v>
      </c>
      <c r="O10" s="9">
        <v>4377</v>
      </c>
      <c r="P10" s="9">
        <v>1971</v>
      </c>
      <c r="Q10" s="9">
        <v>10</v>
      </c>
      <c r="R10" s="9">
        <v>14144</v>
      </c>
      <c r="S10" s="9">
        <v>9</v>
      </c>
      <c r="T10" s="10">
        <f t="shared" si="0"/>
        <v>114080</v>
      </c>
    </row>
    <row r="11" spans="1:21" ht="18" customHeight="1" x14ac:dyDescent="0.3">
      <c r="A11" t="s">
        <v>25</v>
      </c>
      <c r="B11" s="9">
        <v>325</v>
      </c>
      <c r="C11" s="9">
        <v>0</v>
      </c>
      <c r="D11" s="9">
        <v>0</v>
      </c>
      <c r="E11" s="9">
        <v>0</v>
      </c>
      <c r="F11" s="9">
        <v>78</v>
      </c>
      <c r="G11" s="9">
        <v>0</v>
      </c>
      <c r="H11" s="9">
        <v>0</v>
      </c>
      <c r="I11" s="9"/>
      <c r="J11" s="9">
        <v>0</v>
      </c>
      <c r="K11" s="9">
        <v>69</v>
      </c>
      <c r="L11" s="9">
        <v>0</v>
      </c>
      <c r="M11" s="9">
        <v>14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/>
      <c r="T11" s="10">
        <f t="shared" si="0"/>
        <v>487</v>
      </c>
    </row>
    <row r="12" spans="1:21" ht="18" customHeight="1" x14ac:dyDescent="0.3">
      <c r="A12" s="8" t="s">
        <v>26</v>
      </c>
      <c r="B12" s="9">
        <v>38733</v>
      </c>
      <c r="C12" s="9">
        <v>0</v>
      </c>
      <c r="D12" s="9">
        <v>27</v>
      </c>
      <c r="E12" s="9">
        <v>1</v>
      </c>
      <c r="F12" s="9">
        <v>128671</v>
      </c>
      <c r="G12" s="9">
        <v>537</v>
      </c>
      <c r="H12" s="9">
        <v>0</v>
      </c>
      <c r="I12" s="9">
        <v>266</v>
      </c>
      <c r="J12" s="9">
        <v>567</v>
      </c>
      <c r="K12" s="9">
        <v>56236</v>
      </c>
      <c r="L12" s="9">
        <v>811</v>
      </c>
      <c r="M12" s="9">
        <v>3954</v>
      </c>
      <c r="N12" s="9">
        <v>269</v>
      </c>
      <c r="O12" s="9">
        <v>14501</v>
      </c>
      <c r="P12" s="9">
        <v>43</v>
      </c>
      <c r="Q12" s="9">
        <v>1182</v>
      </c>
      <c r="R12" s="9">
        <v>831</v>
      </c>
      <c r="S12" s="9">
        <v>0</v>
      </c>
      <c r="T12" s="10">
        <f t="shared" si="0"/>
        <v>246629</v>
      </c>
    </row>
    <row r="13" spans="1:21" ht="18" customHeight="1" x14ac:dyDescent="0.3">
      <c r="A13" s="8" t="s">
        <v>27</v>
      </c>
      <c r="B13" s="9">
        <v>41358</v>
      </c>
      <c r="C13" s="9">
        <v>0</v>
      </c>
      <c r="D13" s="9">
        <v>405</v>
      </c>
      <c r="E13" s="9">
        <v>0</v>
      </c>
      <c r="F13" s="9">
        <v>9218</v>
      </c>
      <c r="G13" s="9">
        <v>6337</v>
      </c>
      <c r="H13" s="9">
        <v>0</v>
      </c>
      <c r="I13" s="9">
        <v>15</v>
      </c>
      <c r="J13" s="9">
        <v>0</v>
      </c>
      <c r="K13" s="9">
        <v>8519</v>
      </c>
      <c r="L13" s="9">
        <v>0</v>
      </c>
      <c r="M13" s="9">
        <v>6439</v>
      </c>
      <c r="N13" s="9">
        <v>43</v>
      </c>
      <c r="O13" s="9">
        <v>4998</v>
      </c>
      <c r="P13" s="9">
        <v>3</v>
      </c>
      <c r="Q13" s="9">
        <v>37</v>
      </c>
      <c r="R13" s="9">
        <v>53</v>
      </c>
      <c r="S13" s="9">
        <v>0</v>
      </c>
      <c r="T13" s="10">
        <f t="shared" si="0"/>
        <v>77425</v>
      </c>
    </row>
    <row r="14" spans="1:21" ht="18" customHeight="1" x14ac:dyDescent="0.3">
      <c r="A14" s="8" t="s">
        <v>28</v>
      </c>
      <c r="B14" s="9">
        <v>317</v>
      </c>
      <c r="C14" s="9">
        <v>0</v>
      </c>
      <c r="D14" s="9">
        <v>0</v>
      </c>
      <c r="E14" s="9">
        <v>0</v>
      </c>
      <c r="F14" s="9">
        <v>12</v>
      </c>
      <c r="G14" s="9"/>
      <c r="H14" s="9">
        <v>0</v>
      </c>
      <c r="I14" s="9"/>
      <c r="J14" s="9">
        <v>0</v>
      </c>
      <c r="K14" s="9">
        <v>11</v>
      </c>
      <c r="L14" s="9">
        <v>0</v>
      </c>
      <c r="M14" s="9">
        <v>44</v>
      </c>
      <c r="N14" s="9">
        <v>0</v>
      </c>
      <c r="O14" s="9">
        <v>0</v>
      </c>
      <c r="P14" s="9">
        <v>0</v>
      </c>
      <c r="Q14" s="9">
        <v>0</v>
      </c>
      <c r="R14" s="9"/>
      <c r="S14" s="9"/>
      <c r="T14" s="10">
        <f t="shared" si="0"/>
        <v>384</v>
      </c>
    </row>
    <row r="15" spans="1:21" ht="18" customHeight="1" x14ac:dyDescent="0.3">
      <c r="A15" s="8" t="s">
        <v>29</v>
      </c>
      <c r="B15" s="9">
        <v>5974</v>
      </c>
      <c r="C15" s="9">
        <v>41</v>
      </c>
      <c r="D15" s="9">
        <v>0</v>
      </c>
      <c r="E15" s="9">
        <v>0</v>
      </c>
      <c r="F15" s="9">
        <v>1018</v>
      </c>
      <c r="G15" s="9"/>
      <c r="H15" s="9"/>
      <c r="I15" s="9">
        <v>100</v>
      </c>
      <c r="J15" s="9">
        <v>73393</v>
      </c>
      <c r="K15" s="9">
        <v>3636</v>
      </c>
      <c r="L15" s="9">
        <v>44</v>
      </c>
      <c r="M15" s="9">
        <v>18</v>
      </c>
      <c r="N15" s="9">
        <v>88</v>
      </c>
      <c r="O15" s="9">
        <v>717</v>
      </c>
      <c r="P15" s="9">
        <v>9793</v>
      </c>
      <c r="Q15" s="9">
        <v>17</v>
      </c>
      <c r="R15" s="9">
        <v>2784</v>
      </c>
      <c r="S15" s="9">
        <v>3276</v>
      </c>
      <c r="T15" s="10">
        <f t="shared" si="0"/>
        <v>100899</v>
      </c>
    </row>
    <row r="16" spans="1:21" s="14" customFormat="1" ht="18" customHeight="1" x14ac:dyDescent="0.3">
      <c r="A16" s="12" t="s">
        <v>30</v>
      </c>
      <c r="B16" s="13">
        <v>149440</v>
      </c>
      <c r="C16" s="13">
        <v>2023</v>
      </c>
      <c r="D16" s="13">
        <v>432</v>
      </c>
      <c r="E16" s="13">
        <v>1</v>
      </c>
      <c r="F16" s="13">
        <v>160415</v>
      </c>
      <c r="G16" s="13">
        <v>10391</v>
      </c>
      <c r="H16" s="13">
        <v>0</v>
      </c>
      <c r="I16" s="13">
        <v>418</v>
      </c>
      <c r="J16" s="13">
        <v>75676</v>
      </c>
      <c r="K16" s="13">
        <v>84314</v>
      </c>
      <c r="L16" s="13">
        <v>1256</v>
      </c>
      <c r="M16" s="13">
        <v>10821</v>
      </c>
      <c r="N16" s="13">
        <v>1428</v>
      </c>
      <c r="O16" s="13">
        <v>29424</v>
      </c>
      <c r="P16" s="13">
        <v>11951</v>
      </c>
      <c r="Q16" s="13">
        <v>1246</v>
      </c>
      <c r="R16" s="13">
        <v>17813</v>
      </c>
      <c r="S16" s="13">
        <v>3285</v>
      </c>
      <c r="T16" s="13">
        <f t="shared" ref="T16" si="1">SUM(T9:T15)</f>
        <v>560331</v>
      </c>
    </row>
    <row r="17" spans="1:20" ht="18" customHeight="1" x14ac:dyDescent="0.3">
      <c r="A17" s="8" t="s">
        <v>31</v>
      </c>
      <c r="B17" s="9">
        <v>4835</v>
      </c>
      <c r="C17" s="9">
        <v>427</v>
      </c>
      <c r="D17" s="9">
        <v>0</v>
      </c>
      <c r="E17" s="9">
        <v>0</v>
      </c>
      <c r="F17" s="9">
        <v>1476</v>
      </c>
      <c r="G17" s="9">
        <v>0</v>
      </c>
      <c r="H17" s="9">
        <v>0</v>
      </c>
      <c r="I17" s="9"/>
      <c r="J17" s="9">
        <v>0</v>
      </c>
      <c r="K17" s="9">
        <v>125</v>
      </c>
      <c r="L17" s="9">
        <v>0</v>
      </c>
      <c r="M17" s="9">
        <v>395</v>
      </c>
      <c r="N17" s="9">
        <v>3</v>
      </c>
      <c r="O17" s="9">
        <v>3349</v>
      </c>
      <c r="P17" s="9">
        <v>0</v>
      </c>
      <c r="Q17" s="9">
        <v>0</v>
      </c>
      <c r="R17" s="9">
        <v>0</v>
      </c>
      <c r="S17" s="9"/>
      <c r="T17" s="10">
        <f t="shared" si="0"/>
        <v>10610</v>
      </c>
    </row>
    <row r="18" spans="1:20" ht="18" customHeight="1" x14ac:dyDescent="0.3">
      <c r="A18" s="8" t="s">
        <v>43</v>
      </c>
      <c r="B18" s="9">
        <v>23</v>
      </c>
      <c r="C18" s="9">
        <v>3294</v>
      </c>
      <c r="D18" s="9">
        <v>0</v>
      </c>
      <c r="E18" s="9">
        <v>0</v>
      </c>
      <c r="F18" s="9">
        <v>4870</v>
      </c>
      <c r="G18" s="9">
        <v>6</v>
      </c>
      <c r="H18" s="9">
        <v>0</v>
      </c>
      <c r="I18" s="9">
        <v>10</v>
      </c>
      <c r="J18" s="9">
        <v>0</v>
      </c>
      <c r="K18" s="9">
        <v>703</v>
      </c>
      <c r="L18" s="9">
        <v>0</v>
      </c>
      <c r="M18" s="9">
        <v>5422</v>
      </c>
      <c r="N18" s="9">
        <v>507</v>
      </c>
      <c r="O18" s="9">
        <v>0</v>
      </c>
      <c r="P18" s="9">
        <v>7</v>
      </c>
      <c r="Q18" s="9">
        <v>0</v>
      </c>
      <c r="R18" s="9">
        <v>0</v>
      </c>
      <c r="S18" s="9">
        <v>0</v>
      </c>
      <c r="T18" s="10">
        <f t="shared" si="0"/>
        <v>14842</v>
      </c>
    </row>
    <row r="19" spans="1:20" ht="18" customHeight="1" x14ac:dyDescent="0.3">
      <c r="A19" s="8" t="s">
        <v>32</v>
      </c>
      <c r="B19" s="9">
        <v>0</v>
      </c>
      <c r="C19" s="9">
        <v>0</v>
      </c>
      <c r="D19" s="9"/>
      <c r="E19" s="9">
        <v>0</v>
      </c>
      <c r="F19" s="9">
        <v>128</v>
      </c>
      <c r="G19" s="9">
        <v>0</v>
      </c>
      <c r="H19" s="9"/>
      <c r="I19" s="9"/>
      <c r="J19" s="9">
        <v>0</v>
      </c>
      <c r="K19" s="9">
        <v>6</v>
      </c>
      <c r="L19" s="9">
        <v>0</v>
      </c>
      <c r="M19" s="9">
        <v>39</v>
      </c>
      <c r="N19" s="9">
        <v>0</v>
      </c>
      <c r="O19" s="9">
        <v>0</v>
      </c>
      <c r="P19" s="9">
        <v>0</v>
      </c>
      <c r="Q19" s="9">
        <v>0</v>
      </c>
      <c r="R19" s="9"/>
      <c r="S19" s="9"/>
      <c r="T19" s="10">
        <f t="shared" si="0"/>
        <v>173</v>
      </c>
    </row>
    <row r="20" spans="1:20" ht="18" customHeight="1" x14ac:dyDescent="0.3">
      <c r="A20" s="8" t="s">
        <v>33</v>
      </c>
      <c r="B20" s="9">
        <v>4</v>
      </c>
      <c r="C20" s="9">
        <v>0</v>
      </c>
      <c r="D20" s="9"/>
      <c r="E20" s="9">
        <v>0</v>
      </c>
      <c r="F20" s="9">
        <v>17</v>
      </c>
      <c r="G20" s="9"/>
      <c r="H20" s="9">
        <v>0</v>
      </c>
      <c r="I20" s="9"/>
      <c r="J20" s="9">
        <v>0</v>
      </c>
      <c r="K20" s="9">
        <v>3</v>
      </c>
      <c r="L20" s="9">
        <v>0</v>
      </c>
      <c r="M20" s="9">
        <v>0</v>
      </c>
      <c r="N20" s="9">
        <v>0</v>
      </c>
      <c r="O20" s="9">
        <v>64</v>
      </c>
      <c r="P20" s="9">
        <v>0</v>
      </c>
      <c r="Q20" s="9"/>
      <c r="R20" s="9"/>
      <c r="S20" s="9"/>
      <c r="T20" s="10">
        <f t="shared" si="0"/>
        <v>88</v>
      </c>
    </row>
    <row r="21" spans="1:20" ht="18" customHeight="1" x14ac:dyDescent="0.3">
      <c r="A21" s="8" t="s">
        <v>34</v>
      </c>
      <c r="B21" s="9">
        <v>1110</v>
      </c>
      <c r="C21" s="9">
        <v>37</v>
      </c>
      <c r="D21" s="9">
        <v>0</v>
      </c>
      <c r="E21" s="9">
        <v>0</v>
      </c>
      <c r="F21" s="9">
        <v>729</v>
      </c>
      <c r="G21" s="9">
        <v>0</v>
      </c>
      <c r="H21" s="9">
        <v>0</v>
      </c>
      <c r="I21" s="9"/>
      <c r="J21" s="9">
        <v>0</v>
      </c>
      <c r="K21" s="9">
        <v>27</v>
      </c>
      <c r="L21" s="9">
        <v>0</v>
      </c>
      <c r="M21" s="9">
        <v>52</v>
      </c>
      <c r="N21" s="9">
        <v>4</v>
      </c>
      <c r="O21" s="9">
        <v>392</v>
      </c>
      <c r="P21" s="9">
        <v>14</v>
      </c>
      <c r="Q21" s="9">
        <v>0</v>
      </c>
      <c r="R21" s="9">
        <v>0</v>
      </c>
      <c r="S21" s="9"/>
      <c r="T21" s="10">
        <f t="shared" si="0"/>
        <v>2365</v>
      </c>
    </row>
    <row r="22" spans="1:20" ht="18" customHeight="1" x14ac:dyDescent="0.3">
      <c r="A22" s="8" t="s">
        <v>35</v>
      </c>
      <c r="B22" s="9">
        <v>22415</v>
      </c>
      <c r="C22" s="9">
        <v>476</v>
      </c>
      <c r="D22" s="9">
        <v>0</v>
      </c>
      <c r="E22" s="9">
        <v>0</v>
      </c>
      <c r="F22" s="9">
        <v>14956</v>
      </c>
      <c r="G22" s="9">
        <v>1111</v>
      </c>
      <c r="H22" s="9">
        <v>0</v>
      </c>
      <c r="I22" s="9">
        <v>1908</v>
      </c>
      <c r="J22" s="9">
        <v>0</v>
      </c>
      <c r="K22" s="9">
        <v>7929</v>
      </c>
      <c r="L22" s="9">
        <v>110</v>
      </c>
      <c r="M22" s="9">
        <v>795</v>
      </c>
      <c r="N22" s="9">
        <v>176</v>
      </c>
      <c r="O22" s="9">
        <v>964</v>
      </c>
      <c r="P22" s="9">
        <v>27</v>
      </c>
      <c r="Q22" s="9">
        <v>4</v>
      </c>
      <c r="R22" s="9">
        <v>0</v>
      </c>
      <c r="S22" s="9">
        <v>0</v>
      </c>
      <c r="T22" s="10">
        <f t="shared" si="0"/>
        <v>50871</v>
      </c>
    </row>
    <row r="23" spans="1:20" s="14" customFormat="1" ht="18" customHeight="1" x14ac:dyDescent="0.3">
      <c r="A23" s="12" t="s">
        <v>36</v>
      </c>
      <c r="B23" s="13">
        <v>28387</v>
      </c>
      <c r="C23" s="13">
        <v>4234</v>
      </c>
      <c r="D23" s="13">
        <v>0</v>
      </c>
      <c r="E23" s="13">
        <v>0</v>
      </c>
      <c r="F23" s="13">
        <v>22177</v>
      </c>
      <c r="G23" s="13">
        <v>1117</v>
      </c>
      <c r="H23" s="13">
        <v>0</v>
      </c>
      <c r="I23" s="13">
        <v>1918</v>
      </c>
      <c r="J23" s="13">
        <v>0</v>
      </c>
      <c r="K23" s="13">
        <v>8793</v>
      </c>
      <c r="L23" s="13">
        <v>110</v>
      </c>
      <c r="M23" s="13">
        <v>6704</v>
      </c>
      <c r="N23" s="13">
        <v>690</v>
      </c>
      <c r="O23" s="13">
        <v>4770</v>
      </c>
      <c r="P23" s="13">
        <v>48</v>
      </c>
      <c r="Q23" s="13">
        <v>4</v>
      </c>
      <c r="R23" s="13">
        <v>0</v>
      </c>
      <c r="S23" s="13">
        <v>0</v>
      </c>
      <c r="T23" s="13">
        <f t="shared" ref="T23" si="2">SUM(T17:T22)</f>
        <v>78949</v>
      </c>
    </row>
    <row r="24" spans="1:20" s="14" customFormat="1" ht="18" customHeight="1" x14ac:dyDescent="0.3">
      <c r="A24" s="12" t="s">
        <v>37</v>
      </c>
      <c r="B24" s="13">
        <v>17146</v>
      </c>
      <c r="C24" s="13">
        <v>776</v>
      </c>
      <c r="D24" s="13">
        <v>0</v>
      </c>
      <c r="E24" s="13">
        <v>0</v>
      </c>
      <c r="F24" s="13">
        <v>6342</v>
      </c>
      <c r="G24" s="13">
        <v>0</v>
      </c>
      <c r="H24" s="13">
        <v>0</v>
      </c>
      <c r="I24" s="13">
        <v>11</v>
      </c>
      <c r="J24" s="13">
        <v>0</v>
      </c>
      <c r="K24" s="13">
        <v>25370</v>
      </c>
      <c r="L24" s="13">
        <v>573</v>
      </c>
      <c r="M24" s="13">
        <v>1109</v>
      </c>
      <c r="N24" s="13">
        <v>97</v>
      </c>
      <c r="O24" s="13">
        <v>546</v>
      </c>
      <c r="P24" s="13">
        <v>7</v>
      </c>
      <c r="Q24" s="13">
        <v>0</v>
      </c>
      <c r="R24" s="13">
        <v>259</v>
      </c>
      <c r="S24" s="13">
        <v>0</v>
      </c>
      <c r="T24" s="10">
        <f t="shared" si="0"/>
        <v>52236</v>
      </c>
    </row>
    <row r="25" spans="1:20" ht="18" customHeight="1" thickBot="1" x14ac:dyDescent="0.35">
      <c r="A25" s="11" t="s">
        <v>38</v>
      </c>
      <c r="B25" s="11">
        <f>+B8+B16+B23+B24</f>
        <v>196713</v>
      </c>
      <c r="C25" s="11">
        <f t="shared" ref="C25:T25" si="3">+C8+C16+C23+C24</f>
        <v>7033</v>
      </c>
      <c r="D25" s="11">
        <f t="shared" si="3"/>
        <v>432</v>
      </c>
      <c r="E25" s="11">
        <f t="shared" si="3"/>
        <v>1</v>
      </c>
      <c r="F25" s="11">
        <f t="shared" si="3"/>
        <v>190113</v>
      </c>
      <c r="G25" s="11">
        <f t="shared" si="3"/>
        <v>11527</v>
      </c>
      <c r="H25" s="11">
        <f t="shared" si="3"/>
        <v>0</v>
      </c>
      <c r="I25" s="11">
        <f t="shared" si="3"/>
        <v>2383</v>
      </c>
      <c r="J25" s="11">
        <f t="shared" si="3"/>
        <v>75676</v>
      </c>
      <c r="K25" s="11">
        <f t="shared" si="3"/>
        <v>122148</v>
      </c>
      <c r="L25" s="11">
        <f t="shared" si="3"/>
        <v>2958</v>
      </c>
      <c r="M25" s="11">
        <f t="shared" si="3"/>
        <v>19586</v>
      </c>
      <c r="N25" s="11">
        <f t="shared" si="3"/>
        <v>2222</v>
      </c>
      <c r="O25" s="11">
        <f t="shared" si="3"/>
        <v>34855</v>
      </c>
      <c r="P25" s="11">
        <f t="shared" si="3"/>
        <v>12042</v>
      </c>
      <c r="Q25" s="11">
        <f t="shared" si="3"/>
        <v>1250</v>
      </c>
      <c r="R25" s="11">
        <f t="shared" si="3"/>
        <v>18072</v>
      </c>
      <c r="S25" s="11">
        <f t="shared" si="3"/>
        <v>3285</v>
      </c>
      <c r="T25" s="11">
        <f t="shared" si="3"/>
        <v>700290</v>
      </c>
    </row>
    <row r="26" spans="1:20" ht="15" thickTop="1" x14ac:dyDescent="0.3"/>
    <row r="27" spans="1:20" x14ac:dyDescent="0.3">
      <c r="A27" t="s">
        <v>41</v>
      </c>
    </row>
  </sheetData>
  <printOptions horizontalCentered="1"/>
  <pageMargins left="0" right="0" top="0.39370078740157483" bottom="0.39370078740157483" header="0" footer="0"/>
  <pageSetup paperSize="9" scale="57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8d0f-581f-4acd-81ee-e49e8524fb2d" xsi:nil="true"/>
    <lcf76f155ced4ddcb4097134ff3c332f xmlns="03237528-d277-4a47-b3f2-ade3aeb204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ABD730D322294FB1F003CC5BAE91E9" ma:contentTypeVersion="18" ma:contentTypeDescription="Crear nuevo documento." ma:contentTypeScope="" ma:versionID="6b3bc56d42cc13745dd08a9418e59fe9">
  <xsd:schema xmlns:xsd="http://www.w3.org/2001/XMLSchema" xmlns:xs="http://www.w3.org/2001/XMLSchema" xmlns:p="http://schemas.microsoft.com/office/2006/metadata/properties" xmlns:ns2="85ec8d0f-581f-4acd-81ee-e49e8524fb2d" xmlns:ns3="03237528-d277-4a47-b3f2-ade3aeb20446" targetNamespace="http://schemas.microsoft.com/office/2006/metadata/properties" ma:root="true" ma:fieldsID="01b584a2c33248ebde664654151c3211" ns2:_="" ns3:_="">
    <xsd:import namespace="85ec8d0f-581f-4acd-81ee-e49e8524fb2d"/>
    <xsd:import namespace="03237528-d277-4a47-b3f2-ade3aeb204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8d0f-581f-4acd-81ee-e49e8524fb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5d22-e67c-4713-8582-b44421ebcf8f}" ma:internalName="TaxCatchAll" ma:showField="CatchAllData" ma:web="85ec8d0f-581f-4acd-81ee-e49e8524f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7528-d277-4a47-b3f2-ade3aeb20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3fc8a12-119b-4fc8-a7e2-583afe0fd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C44C7B-0F2F-4121-8819-AF34F3447C9A}">
  <ds:schemaRefs>
    <ds:schemaRef ds:uri="http://schemas.microsoft.com/office/2006/metadata/properties"/>
    <ds:schemaRef ds:uri="http://schemas.microsoft.com/office/infopath/2007/PartnerControls"/>
    <ds:schemaRef ds:uri="85ec8d0f-581f-4acd-81ee-e49e8524fb2d"/>
    <ds:schemaRef ds:uri="03237528-d277-4a47-b3f2-ade3aeb20446"/>
  </ds:schemaRefs>
</ds:datastoreItem>
</file>

<file path=customXml/itemProps2.xml><?xml version="1.0" encoding="utf-8"?>
<ds:datastoreItem xmlns:ds="http://schemas.openxmlformats.org/officeDocument/2006/customXml" ds:itemID="{D19980E8-4AEB-4CA2-BD9F-DFD774B6B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c8d0f-581f-4acd-81ee-e49e8524fb2d"/>
    <ds:schemaRef ds:uri="03237528-d277-4a47-b3f2-ade3aeb20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A0652-FC38-4603-B899-6B0F61AB3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2023-05-12T09:57:55Z</cp:lastPrinted>
  <dcterms:created xsi:type="dcterms:W3CDTF">2023-05-12T08:20:08Z</dcterms:created>
  <dcterms:modified xsi:type="dcterms:W3CDTF">2025-03-05T11:14:54Z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0x01010096ABD730D322294FB1F003CC5BAE91E9</vt:lpwstr>
  </property>
</Properties>
</file>