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pexmadrid-my.sharepoint.com/personal/ana_fepex_es/Documents/EXCEL/ESTADIST/Aduanas/FyP/"/>
    </mc:Choice>
  </mc:AlternateContent>
  <xr:revisionPtr revIDLastSave="228" documentId="8_{DCBACCB8-6F8D-42A3-B9E6-266350E08881}" xr6:coauthVersionLast="47" xr6:coauthVersionMax="47" xr10:uidLastSave="{FF5A5FC0-4F9A-44FF-A89A-3FB03A46713F}"/>
  <bookViews>
    <workbookView xWindow="-108" yWindow="-108" windowWidth="23256" windowHeight="12456" xr2:uid="{98357577-0C59-43CE-ADB2-F9711BA289E5}"/>
  </bookViews>
  <sheets>
    <sheet name="evol " sheetId="13" r:id="rId1"/>
    <sheet name="evol años completo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3" l="1"/>
  <c r="K25" i="13"/>
  <c r="J25" i="13"/>
  <c r="I25" i="13"/>
  <c r="H25" i="13"/>
  <c r="F25" i="13"/>
  <c r="E25" i="13"/>
  <c r="D25" i="13"/>
  <c r="C25" i="13"/>
  <c r="B25" i="13"/>
  <c r="M24" i="13"/>
  <c r="G24" i="13"/>
  <c r="M23" i="13"/>
  <c r="G23" i="13"/>
  <c r="M22" i="13"/>
  <c r="G22" i="13"/>
  <c r="M21" i="13"/>
  <c r="G21" i="13"/>
  <c r="M20" i="13"/>
  <c r="G20" i="13"/>
  <c r="M19" i="13"/>
  <c r="G19" i="13"/>
  <c r="M18" i="13"/>
  <c r="G18" i="13"/>
  <c r="M17" i="13"/>
  <c r="G17" i="13"/>
  <c r="M16" i="13"/>
  <c r="G16" i="13"/>
  <c r="M15" i="13"/>
  <c r="G15" i="13"/>
  <c r="M14" i="13"/>
  <c r="G14" i="13"/>
  <c r="M13" i="13"/>
  <c r="G13" i="13"/>
  <c r="M12" i="13"/>
  <c r="G12" i="13"/>
  <c r="M11" i="13"/>
  <c r="G11" i="13"/>
  <c r="M10" i="13"/>
  <c r="G10" i="13"/>
  <c r="M9" i="13"/>
  <c r="G9" i="13"/>
  <c r="M8" i="13"/>
  <c r="G8" i="13"/>
  <c r="F25" i="12"/>
  <c r="M25" i="13" l="1"/>
  <c r="G25" i="13"/>
  <c r="L25" i="12"/>
  <c r="K25" i="12"/>
  <c r="J25" i="12"/>
  <c r="I25" i="12"/>
  <c r="H25" i="12"/>
  <c r="E25" i="12"/>
  <c r="D25" i="12"/>
  <c r="C25" i="12"/>
  <c r="B25" i="12"/>
  <c r="M24" i="12"/>
  <c r="G24" i="12"/>
  <c r="M23" i="12"/>
  <c r="G23" i="12"/>
  <c r="M22" i="12"/>
  <c r="G22" i="12"/>
  <c r="M21" i="12"/>
  <c r="G21" i="12"/>
  <c r="M20" i="12"/>
  <c r="G20" i="12"/>
  <c r="M19" i="12"/>
  <c r="G19" i="12"/>
  <c r="M18" i="12"/>
  <c r="G18" i="12"/>
  <c r="M17" i="12"/>
  <c r="G17" i="12"/>
  <c r="M16" i="12"/>
  <c r="G16" i="12"/>
  <c r="M15" i="12"/>
  <c r="G15" i="12"/>
  <c r="M14" i="12"/>
  <c r="G14" i="12"/>
  <c r="M13" i="12"/>
  <c r="G13" i="12"/>
  <c r="M12" i="12"/>
  <c r="G12" i="12"/>
  <c r="M11" i="12"/>
  <c r="G11" i="12"/>
  <c r="M10" i="12"/>
  <c r="G10" i="12"/>
  <c r="M9" i="12"/>
  <c r="G9" i="12"/>
  <c r="M8" i="12"/>
  <c r="G8" i="12"/>
  <c r="G25" i="12" l="1"/>
  <c r="M25" i="12"/>
</calcChain>
</file>

<file path=xl/sharedStrings.xml><?xml version="1.0" encoding="utf-8"?>
<sst xmlns="http://schemas.openxmlformats.org/spreadsheetml/2006/main" count="50" uniqueCount="26">
  <si>
    <t>MILES DE EUROS</t>
  </si>
  <si>
    <t>TOTAL Flores y plantas</t>
  </si>
  <si>
    <t>BULBOS</t>
  </si>
  <si>
    <t>Esquejes</t>
  </si>
  <si>
    <t>Árboles y arbustos</t>
  </si>
  <si>
    <t>Rosales</t>
  </si>
  <si>
    <t>Plantas de exterior</t>
  </si>
  <si>
    <t>Plantas de interior</t>
  </si>
  <si>
    <t>Otras plantas vivas</t>
  </si>
  <si>
    <t>TOTAL PLANTA VIVA</t>
  </si>
  <si>
    <t>Clavel</t>
  </si>
  <si>
    <t>Orquídea</t>
  </si>
  <si>
    <t>Gladiolo</t>
  </si>
  <si>
    <t>Crisantemo</t>
  </si>
  <si>
    <t>Otras flores cortadas</t>
  </si>
  <si>
    <t>TOTAL FLOR CORTADA</t>
  </si>
  <si>
    <t>FOLLAJE</t>
  </si>
  <si>
    <t>Rododendro y azalea</t>
  </si>
  <si>
    <t>EVOLUCIÓN EXPORTACIONES E IMPORTACIONES ESPAÑOLAS DE FLORES Y PLANTAS VIVAS</t>
  </si>
  <si>
    <t>EXPORTS</t>
  </si>
  <si>
    <t>IMPORTS</t>
  </si>
  <si>
    <t>%Dif 24/23.</t>
  </si>
  <si>
    <t>ENERO-DICIEMBRE</t>
  </si>
  <si>
    <t>Rosa</t>
  </si>
  <si>
    <t>%Dif 25/24.</t>
  </si>
  <si>
    <t>ENERO-JULIO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</si>
</sst>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4"/>
      <color rgb="FF0070C0"/>
      <name val="Calibri"/>
      <family val="2"/>
    </font>
    <font>
      <sz val="14"/>
      <color theme="4" tint="-0.249977111117893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4">
    <xf numFmtId="0" fontId="0" fillId="0" borderId="0"/>
    <xf numFmtId="0" fontId="2" fillId="0" borderId="0"/>
    <xf numFmtId="0" fontId="7" fillId="0" borderId="1" applyNumberFormat="0" applyFill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3" fontId="3" fillId="0" borderId="0" xfId="1" applyNumberFormat="1" applyFont="1"/>
    <xf numFmtId="0" fontId="4" fillId="0" borderId="0" xfId="1" applyFont="1"/>
    <xf numFmtId="3" fontId="5" fillId="0" borderId="0" xfId="1" applyNumberFormat="1" applyFont="1"/>
    <xf numFmtId="0" fontId="3" fillId="0" borderId="0" xfId="1" applyFont="1"/>
    <xf numFmtId="0" fontId="5" fillId="0" borderId="0" xfId="1" applyFont="1"/>
    <xf numFmtId="3" fontId="7" fillId="0" borderId="1" xfId="2" applyNumberFormat="1" applyFill="1" applyAlignment="1">
      <alignment horizontal="center"/>
    </xf>
    <xf numFmtId="3" fontId="8" fillId="0" borderId="0" xfId="3" applyNumberFormat="1" applyFont="1" applyFill="1" applyBorder="1" applyAlignment="1">
      <alignment horizontal="left"/>
    </xf>
    <xf numFmtId="3" fontId="9" fillId="0" borderId="0" xfId="3" applyNumberFormat="1" applyFont="1" applyFill="1" applyBorder="1"/>
    <xf numFmtId="3" fontId="7" fillId="0" borderId="1" xfId="2" applyNumberFormat="1" applyFill="1" applyAlignment="1">
      <alignment horizontal="right"/>
    </xf>
    <xf numFmtId="3" fontId="7" fillId="0" borderId="1" xfId="2" applyNumberFormat="1" applyFill="1"/>
    <xf numFmtId="3" fontId="7" fillId="0" borderId="0" xfId="3" applyNumberFormat="1" applyFont="1" applyFill="1" applyBorder="1" applyAlignment="1">
      <alignment horizontal="left"/>
    </xf>
    <xf numFmtId="3" fontId="10" fillId="0" borderId="0" xfId="3" applyNumberFormat="1" applyFont="1" applyFill="1" applyBorder="1"/>
    <xf numFmtId="3" fontId="11" fillId="0" borderId="0" xfId="0" applyNumberFormat="1" applyFont="1"/>
    <xf numFmtId="0" fontId="11" fillId="0" borderId="0" xfId="0" applyFont="1"/>
    <xf numFmtId="4" fontId="10" fillId="0" borderId="0" xfId="3" applyNumberFormat="1" applyFont="1" applyFill="1" applyBorder="1"/>
    <xf numFmtId="3" fontId="7" fillId="0" borderId="2" xfId="2" applyNumberFormat="1" applyFill="1" applyBorder="1" applyAlignment="1">
      <alignment horizontal="center"/>
    </xf>
    <xf numFmtId="4" fontId="12" fillId="0" borderId="0" xfId="1" applyNumberFormat="1" applyFont="1"/>
    <xf numFmtId="4" fontId="6" fillId="0" borderId="0" xfId="1" applyNumberFormat="1" applyFont="1"/>
    <xf numFmtId="4" fontId="7" fillId="0" borderId="2" xfId="2" applyNumberFormat="1" applyFill="1" applyBorder="1" applyAlignment="1">
      <alignment horizontal="center"/>
    </xf>
    <xf numFmtId="4" fontId="7" fillId="0" borderId="1" xfId="2" applyNumberFormat="1" applyFill="1"/>
    <xf numFmtId="4" fontId="11" fillId="0" borderId="0" xfId="0" applyNumberFormat="1" applyFont="1"/>
    <xf numFmtId="3" fontId="0" fillId="0" borderId="0" xfId="0" applyNumberFormat="1"/>
    <xf numFmtId="0" fontId="6" fillId="0" borderId="3" xfId="1" applyFont="1" applyBorder="1" applyAlignment="1">
      <alignment horizontal="center"/>
    </xf>
  </cellXfs>
  <cellStyles count="4">
    <cellStyle name="20% - Énfasis3 2" xfId="3" xr:uid="{090C7E6F-5FD7-4A96-B133-F37DAF1E60B0}"/>
    <cellStyle name="Normal" xfId="0" builtinId="0"/>
    <cellStyle name="Normal 2" xfId="1" xr:uid="{9391B1AC-21A2-47A9-B428-64CFF092F69D}"/>
    <cellStyle name="Total 2" xfId="2" xr:uid="{E5AE360B-64E9-46D8-AEE0-31CA3B5BA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782A-D404-41D3-A3CE-B59D634BF39B}">
  <sheetPr>
    <pageSetUpPr fitToPage="1"/>
  </sheetPr>
  <dimension ref="A3:N28"/>
  <sheetViews>
    <sheetView tabSelected="1" workbookViewId="0">
      <selection activeCell="E13" sqref="E13"/>
    </sheetView>
  </sheetViews>
  <sheetFormatPr baseColWidth="10" defaultRowHeight="14.4" x14ac:dyDescent="0.3"/>
  <cols>
    <col min="1" max="1" width="23.44140625" customWidth="1"/>
    <col min="7" max="7" width="11.5546875" style="21"/>
    <col min="13" max="13" width="11.5546875" style="21"/>
  </cols>
  <sheetData>
    <row r="3" spans="1:14" ht="18" x14ac:dyDescent="0.35">
      <c r="A3" s="1" t="s">
        <v>18</v>
      </c>
      <c r="B3" s="2"/>
      <c r="C3" s="2"/>
      <c r="D3" s="2"/>
      <c r="E3" s="2"/>
      <c r="F3" s="2"/>
      <c r="G3" s="17"/>
      <c r="H3" s="2"/>
      <c r="I3" s="2"/>
      <c r="J3" s="2"/>
      <c r="K3" s="2"/>
      <c r="L3" s="2"/>
      <c r="M3" s="17"/>
    </row>
    <row r="4" spans="1:14" ht="18" x14ac:dyDescent="0.35">
      <c r="A4" s="1" t="s">
        <v>25</v>
      </c>
      <c r="B4" s="3"/>
      <c r="C4" s="3"/>
      <c r="D4" s="3"/>
      <c r="E4" s="3"/>
      <c r="F4" s="3"/>
      <c r="G4" s="18"/>
      <c r="H4" s="3"/>
      <c r="I4" s="3"/>
      <c r="J4" s="3"/>
      <c r="K4" s="3"/>
      <c r="L4" s="3"/>
      <c r="M4" s="18"/>
    </row>
    <row r="5" spans="1:14" ht="18" x14ac:dyDescent="0.35">
      <c r="A5" s="4" t="s">
        <v>0</v>
      </c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18"/>
    </row>
    <row r="6" spans="1:14" ht="21.6" customHeight="1" x14ac:dyDescent="0.35">
      <c r="A6" s="4"/>
      <c r="B6" s="23" t="s">
        <v>19</v>
      </c>
      <c r="C6" s="23"/>
      <c r="D6" s="23"/>
      <c r="E6" s="23"/>
      <c r="F6" s="23"/>
      <c r="G6" s="23"/>
      <c r="H6" s="23" t="s">
        <v>20</v>
      </c>
      <c r="I6" s="23"/>
      <c r="J6" s="23"/>
      <c r="K6" s="23"/>
      <c r="L6" s="23"/>
      <c r="M6" s="23"/>
    </row>
    <row r="7" spans="1:14" ht="21.6" customHeight="1" thickBot="1" x14ac:dyDescent="0.35">
      <c r="A7" s="6"/>
      <c r="B7" s="16">
        <v>2021</v>
      </c>
      <c r="C7" s="16">
        <v>2022</v>
      </c>
      <c r="D7" s="16">
        <v>2023</v>
      </c>
      <c r="E7" s="16">
        <v>2024</v>
      </c>
      <c r="F7" s="16">
        <v>2025</v>
      </c>
      <c r="G7" s="19" t="s">
        <v>24</v>
      </c>
      <c r="H7" s="16">
        <v>2021</v>
      </c>
      <c r="I7" s="16">
        <v>2022</v>
      </c>
      <c r="J7" s="16">
        <v>2023</v>
      </c>
      <c r="K7" s="16">
        <v>2024</v>
      </c>
      <c r="L7" s="16">
        <v>2025</v>
      </c>
      <c r="M7" s="19" t="s">
        <v>24</v>
      </c>
    </row>
    <row r="8" spans="1:14" s="14" customFormat="1" ht="21.6" customHeight="1" thickTop="1" x14ac:dyDescent="0.3">
      <c r="A8" s="11" t="s">
        <v>2</v>
      </c>
      <c r="B8" s="12">
        <v>7068</v>
      </c>
      <c r="C8" s="12">
        <v>7271</v>
      </c>
      <c r="D8" s="12">
        <v>6941</v>
      </c>
      <c r="E8" s="12">
        <v>6123</v>
      </c>
      <c r="F8" s="12">
        <v>5897</v>
      </c>
      <c r="G8" s="15">
        <f>+((F8-E8)*100)/E8</f>
        <v>-3.6910011432304426</v>
      </c>
      <c r="H8" s="12">
        <v>10594</v>
      </c>
      <c r="I8" s="12">
        <v>12949</v>
      </c>
      <c r="J8" s="12">
        <v>12896</v>
      </c>
      <c r="K8" s="12">
        <v>11633</v>
      </c>
      <c r="L8" s="12">
        <v>11706</v>
      </c>
      <c r="M8" s="15">
        <f>+((L8-K8)*100)/K8</f>
        <v>0.62752514398693371</v>
      </c>
      <c r="N8" s="13"/>
    </row>
    <row r="9" spans="1:14" ht="21.6" customHeight="1" x14ac:dyDescent="0.3">
      <c r="A9" s="7" t="s">
        <v>3</v>
      </c>
      <c r="B9" s="8">
        <v>10259</v>
      </c>
      <c r="C9" s="8">
        <v>12000</v>
      </c>
      <c r="D9" s="8">
        <v>14783</v>
      </c>
      <c r="E9" s="8">
        <v>15440</v>
      </c>
      <c r="F9" s="8">
        <v>15186</v>
      </c>
      <c r="G9" s="15">
        <f t="shared" ref="G9:G25" si="0">+((F9-E9)*100)/E9</f>
        <v>-1.645077720207254</v>
      </c>
      <c r="H9" s="8">
        <v>8718</v>
      </c>
      <c r="I9" s="8">
        <v>9891</v>
      </c>
      <c r="J9" s="8">
        <v>9038</v>
      </c>
      <c r="K9" s="8">
        <v>9554</v>
      </c>
      <c r="L9" s="8">
        <v>9005</v>
      </c>
      <c r="M9" s="15">
        <f t="shared" ref="M9:M25" si="1">+((L9-K9)*100)/K9</f>
        <v>-5.7462842788360895</v>
      </c>
    </row>
    <row r="10" spans="1:14" ht="21.6" customHeight="1" x14ac:dyDescent="0.3">
      <c r="A10" s="7" t="s">
        <v>4</v>
      </c>
      <c r="B10" s="8">
        <v>60518</v>
      </c>
      <c r="C10" s="8">
        <v>70796</v>
      </c>
      <c r="D10" s="8">
        <v>72173</v>
      </c>
      <c r="E10" s="8">
        <v>81177</v>
      </c>
      <c r="F10" s="8">
        <v>97838</v>
      </c>
      <c r="G10" s="15">
        <f t="shared" si="0"/>
        <v>20.524286435813099</v>
      </c>
      <c r="H10" s="8">
        <v>14537</v>
      </c>
      <c r="I10" s="8">
        <v>15351</v>
      </c>
      <c r="J10" s="8">
        <v>16633</v>
      </c>
      <c r="K10" s="8">
        <v>13430</v>
      </c>
      <c r="L10" s="8">
        <v>16723</v>
      </c>
      <c r="M10" s="15">
        <f t="shared" si="1"/>
        <v>24.519731943410275</v>
      </c>
    </row>
    <row r="11" spans="1:14" ht="21.6" customHeight="1" x14ac:dyDescent="0.3">
      <c r="A11" t="s">
        <v>5</v>
      </c>
      <c r="B11" s="8">
        <v>460</v>
      </c>
      <c r="C11" s="8">
        <v>470</v>
      </c>
      <c r="D11" s="8">
        <v>771</v>
      </c>
      <c r="E11" s="8">
        <v>458</v>
      </c>
      <c r="F11" s="8">
        <v>485</v>
      </c>
      <c r="G11" s="15">
        <f t="shared" si="0"/>
        <v>5.8951965065502181</v>
      </c>
      <c r="H11" s="8">
        <v>800</v>
      </c>
      <c r="I11" s="8">
        <v>926</v>
      </c>
      <c r="J11" s="8">
        <v>1169</v>
      </c>
      <c r="K11" s="8">
        <v>1391</v>
      </c>
      <c r="L11" s="8">
        <v>1496</v>
      </c>
      <c r="M11" s="15">
        <f t="shared" si="1"/>
        <v>7.5485262401150255</v>
      </c>
    </row>
    <row r="12" spans="1:14" ht="21.6" customHeight="1" x14ac:dyDescent="0.3">
      <c r="A12" s="7" t="s">
        <v>6</v>
      </c>
      <c r="B12" s="8">
        <v>157477</v>
      </c>
      <c r="C12" s="8">
        <v>166351</v>
      </c>
      <c r="D12" s="8">
        <v>172687</v>
      </c>
      <c r="E12" s="8">
        <v>194349</v>
      </c>
      <c r="F12" s="8">
        <v>180797</v>
      </c>
      <c r="G12" s="15">
        <f t="shared" si="0"/>
        <v>-6.9730227580280832</v>
      </c>
      <c r="H12" s="8">
        <v>16864</v>
      </c>
      <c r="I12" s="8">
        <v>23538</v>
      </c>
      <c r="J12" s="8">
        <v>27319</v>
      </c>
      <c r="K12" s="8">
        <v>25241</v>
      </c>
      <c r="L12" s="8">
        <v>25873</v>
      </c>
      <c r="M12" s="15">
        <f t="shared" si="1"/>
        <v>2.5038627629650172</v>
      </c>
    </row>
    <row r="13" spans="1:14" ht="21.6" customHeight="1" x14ac:dyDescent="0.3">
      <c r="A13" s="7" t="s">
        <v>7</v>
      </c>
      <c r="B13" s="8">
        <v>66914</v>
      </c>
      <c r="C13" s="8">
        <v>66419</v>
      </c>
      <c r="D13" s="8">
        <v>62320</v>
      </c>
      <c r="E13" s="8">
        <v>66266</v>
      </c>
      <c r="F13" s="8">
        <v>63916</v>
      </c>
      <c r="G13" s="15">
        <f t="shared" si="0"/>
        <v>-3.5463133431925873</v>
      </c>
      <c r="H13" s="8">
        <v>32963</v>
      </c>
      <c r="I13" s="8">
        <v>33971</v>
      </c>
      <c r="J13" s="8">
        <v>32475</v>
      </c>
      <c r="K13" s="8">
        <v>32966</v>
      </c>
      <c r="L13" s="8">
        <v>37542</v>
      </c>
      <c r="M13" s="15">
        <f t="shared" si="1"/>
        <v>13.880968270339137</v>
      </c>
    </row>
    <row r="14" spans="1:14" ht="21.6" customHeight="1" x14ac:dyDescent="0.3">
      <c r="A14" s="7" t="s">
        <v>17</v>
      </c>
      <c r="B14" s="8">
        <v>371</v>
      </c>
      <c r="C14" s="8">
        <v>379</v>
      </c>
      <c r="D14" s="8">
        <v>280</v>
      </c>
      <c r="E14" s="8">
        <v>355</v>
      </c>
      <c r="F14" s="8">
        <v>369</v>
      </c>
      <c r="G14" s="15">
        <f t="shared" si="0"/>
        <v>3.943661971830986</v>
      </c>
      <c r="H14" s="8">
        <v>412</v>
      </c>
      <c r="I14" s="8">
        <v>439</v>
      </c>
      <c r="J14" s="8">
        <v>554</v>
      </c>
      <c r="K14" s="8">
        <v>356</v>
      </c>
      <c r="L14" s="8">
        <v>401</v>
      </c>
      <c r="M14" s="15">
        <f t="shared" si="1"/>
        <v>12.640449438202246</v>
      </c>
    </row>
    <row r="15" spans="1:14" ht="21.6" customHeight="1" x14ac:dyDescent="0.3">
      <c r="A15" s="7" t="s">
        <v>8</v>
      </c>
      <c r="B15" s="8">
        <v>19876</v>
      </c>
      <c r="C15" s="8">
        <v>18727</v>
      </c>
      <c r="D15" s="8">
        <v>27102</v>
      </c>
      <c r="E15" s="8">
        <v>27906</v>
      </c>
      <c r="F15" s="8">
        <v>28152</v>
      </c>
      <c r="G15" s="15">
        <f t="shared" si="0"/>
        <v>0.88153085357987526</v>
      </c>
      <c r="H15" s="8">
        <v>19095</v>
      </c>
      <c r="I15" s="8">
        <v>17379</v>
      </c>
      <c r="J15" s="8">
        <v>18658</v>
      </c>
      <c r="K15" s="8">
        <v>19601</v>
      </c>
      <c r="L15" s="8">
        <v>23417</v>
      </c>
      <c r="M15" s="15">
        <f t="shared" si="1"/>
        <v>19.468394469669914</v>
      </c>
    </row>
    <row r="16" spans="1:14" s="14" customFormat="1" ht="21.6" customHeight="1" x14ac:dyDescent="0.3">
      <c r="A16" s="11" t="s">
        <v>9</v>
      </c>
      <c r="B16" s="12">
        <v>315875</v>
      </c>
      <c r="C16" s="12">
        <v>335143</v>
      </c>
      <c r="D16" s="12">
        <v>350117</v>
      </c>
      <c r="E16" s="12">
        <v>385951</v>
      </c>
      <c r="F16" s="12">
        <v>386742</v>
      </c>
      <c r="G16" s="15">
        <f t="shared" si="0"/>
        <v>0.20494829654541638</v>
      </c>
      <c r="H16" s="12">
        <v>93389</v>
      </c>
      <c r="I16" s="12">
        <v>101494</v>
      </c>
      <c r="J16" s="12">
        <v>105847</v>
      </c>
      <c r="K16" s="12">
        <v>102539</v>
      </c>
      <c r="L16" s="12">
        <v>114455</v>
      </c>
      <c r="M16" s="15">
        <f t="shared" si="1"/>
        <v>11.620944226099338</v>
      </c>
    </row>
    <row r="17" spans="1:13" ht="21.6" customHeight="1" x14ac:dyDescent="0.3">
      <c r="A17" s="7" t="s">
        <v>10</v>
      </c>
      <c r="B17" s="8">
        <v>11643</v>
      </c>
      <c r="C17" s="8">
        <v>7455</v>
      </c>
      <c r="D17" s="8">
        <v>6184</v>
      </c>
      <c r="E17" s="8">
        <v>7358</v>
      </c>
      <c r="F17" s="8">
        <v>7921</v>
      </c>
      <c r="G17" s="15">
        <f t="shared" si="0"/>
        <v>7.6515357434085347</v>
      </c>
      <c r="H17" s="8">
        <v>4329</v>
      </c>
      <c r="I17" s="8">
        <v>7006</v>
      </c>
      <c r="J17" s="8">
        <v>7856</v>
      </c>
      <c r="K17" s="8">
        <v>9277</v>
      </c>
      <c r="L17" s="8">
        <v>13589</v>
      </c>
      <c r="M17" s="15">
        <f t="shared" si="1"/>
        <v>46.480543279077288</v>
      </c>
    </row>
    <row r="18" spans="1:13" ht="21.6" customHeight="1" x14ac:dyDescent="0.3">
      <c r="A18" s="7" t="s">
        <v>23</v>
      </c>
      <c r="B18" s="8">
        <v>6755</v>
      </c>
      <c r="C18" s="8">
        <v>4459</v>
      </c>
      <c r="D18" s="8">
        <v>5923</v>
      </c>
      <c r="E18" s="8">
        <v>8193</v>
      </c>
      <c r="F18" s="8">
        <v>15181</v>
      </c>
      <c r="G18" s="15">
        <f t="shared" si="0"/>
        <v>85.292322714512395</v>
      </c>
      <c r="H18" s="8">
        <v>23582</v>
      </c>
      <c r="I18" s="8">
        <v>30984</v>
      </c>
      <c r="J18" s="8">
        <v>31655</v>
      </c>
      <c r="K18" s="8">
        <v>37466</v>
      </c>
      <c r="L18" s="8">
        <v>43576</v>
      </c>
      <c r="M18" s="15">
        <f t="shared" si="1"/>
        <v>16.308119361554475</v>
      </c>
    </row>
    <row r="19" spans="1:13" ht="21.6" customHeight="1" x14ac:dyDescent="0.3">
      <c r="A19" s="7" t="s">
        <v>11</v>
      </c>
      <c r="B19" s="8">
        <v>125</v>
      </c>
      <c r="C19" s="8">
        <v>113</v>
      </c>
      <c r="D19" s="8">
        <v>34</v>
      </c>
      <c r="E19" s="8">
        <v>57</v>
      </c>
      <c r="F19" s="8">
        <v>122</v>
      </c>
      <c r="G19" s="15">
        <f t="shared" si="0"/>
        <v>114.03508771929825</v>
      </c>
      <c r="H19" s="8">
        <v>1256</v>
      </c>
      <c r="I19" s="8">
        <v>1351</v>
      </c>
      <c r="J19" s="8">
        <v>937</v>
      </c>
      <c r="K19" s="8">
        <v>817</v>
      </c>
      <c r="L19" s="8">
        <v>883</v>
      </c>
      <c r="M19" s="15">
        <f t="shared" si="1"/>
        <v>8.0783353733170138</v>
      </c>
    </row>
    <row r="20" spans="1:13" ht="21.6" customHeight="1" x14ac:dyDescent="0.3">
      <c r="A20" s="7" t="s">
        <v>12</v>
      </c>
      <c r="B20" s="8">
        <v>152</v>
      </c>
      <c r="C20" s="8">
        <v>123</v>
      </c>
      <c r="D20" s="8">
        <v>67</v>
      </c>
      <c r="E20" s="8">
        <v>36</v>
      </c>
      <c r="F20" s="8">
        <v>37</v>
      </c>
      <c r="G20" s="15">
        <f t="shared" si="0"/>
        <v>2.7777777777777777</v>
      </c>
      <c r="H20" s="8">
        <v>21</v>
      </c>
      <c r="I20" s="8">
        <v>29</v>
      </c>
      <c r="J20" s="8">
        <v>34</v>
      </c>
      <c r="K20" s="8">
        <v>34</v>
      </c>
      <c r="L20" s="8">
        <v>88</v>
      </c>
      <c r="M20" s="15">
        <f t="shared" si="1"/>
        <v>158.8235294117647</v>
      </c>
    </row>
    <row r="21" spans="1:13" ht="21.6" customHeight="1" x14ac:dyDescent="0.3">
      <c r="A21" s="7" t="s">
        <v>13</v>
      </c>
      <c r="B21" s="8">
        <v>650</v>
      </c>
      <c r="C21" s="8">
        <v>847</v>
      </c>
      <c r="D21" s="8">
        <v>1095</v>
      </c>
      <c r="E21" s="8">
        <v>1323</v>
      </c>
      <c r="F21" s="8">
        <v>1747</v>
      </c>
      <c r="G21" s="15">
        <f t="shared" si="0"/>
        <v>32.048374905517761</v>
      </c>
      <c r="H21" s="8">
        <v>3191</v>
      </c>
      <c r="I21" s="8">
        <v>3785</v>
      </c>
      <c r="J21" s="8">
        <v>3260</v>
      </c>
      <c r="K21" s="8">
        <v>4052</v>
      </c>
      <c r="L21" s="8">
        <v>4900</v>
      </c>
      <c r="M21" s="15">
        <f t="shared" si="1"/>
        <v>20.927936821322803</v>
      </c>
    </row>
    <row r="22" spans="1:13" ht="21.6" customHeight="1" x14ac:dyDescent="0.3">
      <c r="A22" s="7" t="s">
        <v>14</v>
      </c>
      <c r="B22" s="8">
        <v>23207</v>
      </c>
      <c r="C22" s="8">
        <v>29657</v>
      </c>
      <c r="D22" s="8">
        <v>28681</v>
      </c>
      <c r="E22" s="8">
        <v>36205</v>
      </c>
      <c r="F22" s="8">
        <v>39328</v>
      </c>
      <c r="G22" s="15">
        <f t="shared" si="0"/>
        <v>8.6258804032592185</v>
      </c>
      <c r="H22" s="8">
        <v>22685</v>
      </c>
      <c r="I22" s="8">
        <v>30707</v>
      </c>
      <c r="J22" s="8">
        <v>29509</v>
      </c>
      <c r="K22" s="8">
        <v>34600</v>
      </c>
      <c r="L22" s="8">
        <v>41897</v>
      </c>
      <c r="M22" s="15">
        <f t="shared" si="1"/>
        <v>21.089595375722542</v>
      </c>
    </row>
    <row r="23" spans="1:13" s="14" customFormat="1" ht="21.6" customHeight="1" x14ac:dyDescent="0.3">
      <c r="A23" s="11" t="s">
        <v>15</v>
      </c>
      <c r="B23" s="12">
        <v>42533</v>
      </c>
      <c r="C23" s="12">
        <v>42654</v>
      </c>
      <c r="D23" s="12">
        <v>41984</v>
      </c>
      <c r="E23" s="12">
        <v>53172</v>
      </c>
      <c r="F23" s="12">
        <v>64336</v>
      </c>
      <c r="G23" s="15">
        <f t="shared" si="0"/>
        <v>20.9960129391409</v>
      </c>
      <c r="H23" s="12">
        <v>55065</v>
      </c>
      <c r="I23" s="12">
        <v>73862</v>
      </c>
      <c r="J23" s="12">
        <v>73251</v>
      </c>
      <c r="K23" s="12">
        <v>86246</v>
      </c>
      <c r="L23" s="12">
        <v>104933</v>
      </c>
      <c r="M23" s="15">
        <f t="shared" si="1"/>
        <v>21.667091807156275</v>
      </c>
    </row>
    <row r="24" spans="1:13" s="14" customFormat="1" ht="21.6" customHeight="1" x14ac:dyDescent="0.3">
      <c r="A24" s="11" t="s">
        <v>16</v>
      </c>
      <c r="B24" s="12">
        <v>18565</v>
      </c>
      <c r="C24" s="12">
        <v>21128</v>
      </c>
      <c r="D24" s="12">
        <v>25078</v>
      </c>
      <c r="E24" s="12">
        <v>31444</v>
      </c>
      <c r="F24" s="12">
        <v>28210</v>
      </c>
      <c r="G24" s="15">
        <f t="shared" si="0"/>
        <v>-10.284951024042742</v>
      </c>
      <c r="H24" s="12">
        <v>7508</v>
      </c>
      <c r="I24" s="12">
        <v>11306</v>
      </c>
      <c r="J24" s="12">
        <v>10655</v>
      </c>
      <c r="K24" s="12">
        <v>10136</v>
      </c>
      <c r="L24" s="12">
        <v>10689</v>
      </c>
      <c r="M24" s="15">
        <f t="shared" si="1"/>
        <v>5.4558011049723758</v>
      </c>
    </row>
    <row r="25" spans="1:13" ht="21.6" customHeight="1" thickBot="1" x14ac:dyDescent="0.35">
      <c r="A25" s="9" t="s">
        <v>1</v>
      </c>
      <c r="B25" s="10">
        <f>+B8+B16+B23+B24</f>
        <v>384041</v>
      </c>
      <c r="C25" s="10">
        <f t="shared" ref="C25:L25" si="2">+C8+C16+C23+C24</f>
        <v>406196</v>
      </c>
      <c r="D25" s="10">
        <f t="shared" si="2"/>
        <v>424120</v>
      </c>
      <c r="E25" s="10">
        <f t="shared" si="2"/>
        <v>476690</v>
      </c>
      <c r="F25" s="10">
        <f>+F8+F16+F23+F24</f>
        <v>485185</v>
      </c>
      <c r="G25" s="20">
        <f t="shared" si="0"/>
        <v>1.7820805974532714</v>
      </c>
      <c r="H25" s="10">
        <f t="shared" si="2"/>
        <v>166556</v>
      </c>
      <c r="I25" s="10">
        <f t="shared" si="2"/>
        <v>199611</v>
      </c>
      <c r="J25" s="10">
        <f t="shared" si="2"/>
        <v>202649</v>
      </c>
      <c r="K25" s="10">
        <f t="shared" si="2"/>
        <v>210554</v>
      </c>
      <c r="L25" s="10">
        <f t="shared" si="2"/>
        <v>241783</v>
      </c>
      <c r="M25" s="20">
        <f t="shared" si="1"/>
        <v>14.83182461506312</v>
      </c>
    </row>
    <row r="26" spans="1:13" ht="15" thickTop="1" x14ac:dyDescent="0.3"/>
    <row r="28" spans="1:13" x14ac:dyDescent="0.3">
      <c r="B28" s="22"/>
    </row>
  </sheetData>
  <mergeCells count="2">
    <mergeCell ref="B6:G6"/>
    <mergeCell ref="H6:M6"/>
  </mergeCells>
  <printOptions horizontalCentered="1"/>
  <pageMargins left="0" right="0" top="0.39370078740157483" bottom="0.39370078740157483" header="0" footer="0"/>
  <pageSetup paperSize="9" scale="90" orientation="landscape" horizontalDpi="1200" verticalDpi="1200" r:id="rId1"/>
  <headerFooter>
    <oddHeader>&amp;R&amp;G</oddHeader>
    <oddFooter>&amp;CFuente: Dpto de Aduanas e II.EE, procesados por FEPEX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9029-4F21-40AB-B8D7-A359D082814B}">
  <sheetPr>
    <pageSetUpPr fitToPage="1"/>
  </sheetPr>
  <dimension ref="A3:N26"/>
  <sheetViews>
    <sheetView topLeftCell="A4" workbookViewId="0">
      <selection activeCell="A19" sqref="A19"/>
    </sheetView>
  </sheetViews>
  <sheetFormatPr baseColWidth="10" defaultRowHeight="14.4" x14ac:dyDescent="0.3"/>
  <cols>
    <col min="1" max="1" width="23.44140625" customWidth="1"/>
    <col min="7" max="7" width="11.5546875" style="21"/>
    <col min="13" max="13" width="11.5546875" style="21"/>
  </cols>
  <sheetData>
    <row r="3" spans="1:14" ht="18" x14ac:dyDescent="0.35">
      <c r="A3" s="1" t="s">
        <v>18</v>
      </c>
      <c r="B3" s="2"/>
      <c r="C3" s="2"/>
      <c r="D3" s="2"/>
      <c r="E3" s="2"/>
      <c r="F3" s="2"/>
      <c r="G3" s="17"/>
      <c r="H3" s="2"/>
      <c r="I3" s="2"/>
      <c r="J3" s="2"/>
      <c r="K3" s="2"/>
      <c r="L3" s="2"/>
      <c r="M3" s="17"/>
    </row>
    <row r="4" spans="1:14" ht="18" x14ac:dyDescent="0.35">
      <c r="A4" s="1" t="s">
        <v>22</v>
      </c>
      <c r="B4" s="3"/>
      <c r="C4" s="3"/>
      <c r="D4" s="3"/>
      <c r="E4" s="3"/>
      <c r="F4" s="3"/>
      <c r="G4" s="18"/>
      <c r="H4" s="3"/>
      <c r="I4" s="3"/>
      <c r="J4" s="3"/>
      <c r="K4" s="3"/>
      <c r="L4" s="3"/>
      <c r="M4" s="18"/>
    </row>
    <row r="5" spans="1:14" ht="18" x14ac:dyDescent="0.35">
      <c r="A5" s="4" t="s">
        <v>0</v>
      </c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18"/>
    </row>
    <row r="6" spans="1:14" ht="21.6" customHeight="1" x14ac:dyDescent="0.35">
      <c r="A6" s="4"/>
      <c r="B6" s="23" t="s">
        <v>19</v>
      </c>
      <c r="C6" s="23"/>
      <c r="D6" s="23"/>
      <c r="E6" s="23"/>
      <c r="F6" s="23"/>
      <c r="G6" s="23"/>
      <c r="H6" s="23" t="s">
        <v>20</v>
      </c>
      <c r="I6" s="23"/>
      <c r="J6" s="23"/>
      <c r="K6" s="23"/>
      <c r="L6" s="23"/>
      <c r="M6" s="23"/>
    </row>
    <row r="7" spans="1:14" ht="21.6" customHeight="1" thickBot="1" x14ac:dyDescent="0.35">
      <c r="A7" s="6"/>
      <c r="B7" s="16">
        <v>2020</v>
      </c>
      <c r="C7" s="16">
        <v>2021</v>
      </c>
      <c r="D7" s="16">
        <v>2022</v>
      </c>
      <c r="E7" s="16">
        <v>2023</v>
      </c>
      <c r="F7" s="16">
        <v>2024</v>
      </c>
      <c r="G7" s="19" t="s">
        <v>21</v>
      </c>
      <c r="H7" s="16">
        <v>2020</v>
      </c>
      <c r="I7" s="16">
        <v>2021</v>
      </c>
      <c r="J7" s="16">
        <v>2022</v>
      </c>
      <c r="K7" s="16">
        <v>2023</v>
      </c>
      <c r="L7" s="16">
        <v>2024</v>
      </c>
      <c r="M7" s="19" t="s">
        <v>21</v>
      </c>
    </row>
    <row r="8" spans="1:14" s="14" customFormat="1" ht="21.6" customHeight="1" thickTop="1" x14ac:dyDescent="0.3">
      <c r="A8" s="11" t="s">
        <v>2</v>
      </c>
      <c r="B8" s="12">
        <v>6362</v>
      </c>
      <c r="C8" s="12">
        <v>9673</v>
      </c>
      <c r="D8" s="12">
        <v>9611</v>
      </c>
      <c r="E8" s="12">
        <v>9514</v>
      </c>
      <c r="F8" s="12">
        <v>8775</v>
      </c>
      <c r="G8" s="15">
        <f>+((F8-E8)*100)/E8</f>
        <v>-7.7675005255413074</v>
      </c>
      <c r="H8" s="12">
        <v>14415</v>
      </c>
      <c r="I8" s="12">
        <v>18612</v>
      </c>
      <c r="J8" s="12">
        <v>22288</v>
      </c>
      <c r="K8" s="12">
        <v>21735</v>
      </c>
      <c r="L8" s="12">
        <v>20076</v>
      </c>
      <c r="M8" s="15">
        <f>+((L8-K8)*100)/K8</f>
        <v>-7.6328502415458939</v>
      </c>
      <c r="N8" s="13"/>
    </row>
    <row r="9" spans="1:14" ht="21.6" customHeight="1" x14ac:dyDescent="0.3">
      <c r="A9" s="7" t="s">
        <v>3</v>
      </c>
      <c r="B9" s="8">
        <v>12286</v>
      </c>
      <c r="C9" s="8">
        <v>14770</v>
      </c>
      <c r="D9" s="8">
        <v>16496</v>
      </c>
      <c r="E9" s="8">
        <v>20174</v>
      </c>
      <c r="F9" s="8">
        <v>20428</v>
      </c>
      <c r="G9" s="15">
        <f t="shared" ref="G9:G25" si="0">+((F9-E9)*100)/E9</f>
        <v>1.2590462972142362</v>
      </c>
      <c r="H9" s="8">
        <v>10859</v>
      </c>
      <c r="I9" s="8">
        <v>13448</v>
      </c>
      <c r="J9" s="8">
        <v>16500</v>
      </c>
      <c r="K9" s="8">
        <v>15137</v>
      </c>
      <c r="L9" s="8">
        <v>14199</v>
      </c>
      <c r="M9" s="15">
        <f t="shared" ref="M9:M25" si="1">+((L9-K9)*100)/K9</f>
        <v>-6.1967364735416526</v>
      </c>
    </row>
    <row r="10" spans="1:14" ht="21.6" customHeight="1" x14ac:dyDescent="0.3">
      <c r="A10" s="7" t="s">
        <v>4</v>
      </c>
      <c r="B10" s="8">
        <v>67762</v>
      </c>
      <c r="C10" s="8">
        <v>87681</v>
      </c>
      <c r="D10" s="8">
        <v>110898</v>
      </c>
      <c r="E10" s="8">
        <v>101717</v>
      </c>
      <c r="F10" s="8">
        <v>114081</v>
      </c>
      <c r="G10" s="15">
        <f t="shared" si="0"/>
        <v>12.155293608737969</v>
      </c>
      <c r="H10" s="8">
        <v>22905</v>
      </c>
      <c r="I10" s="8">
        <v>21344</v>
      </c>
      <c r="J10" s="8">
        <v>24175</v>
      </c>
      <c r="K10" s="8">
        <v>24280</v>
      </c>
      <c r="L10" s="8">
        <v>22321</v>
      </c>
      <c r="M10" s="15">
        <f t="shared" si="1"/>
        <v>-8.0683690280065896</v>
      </c>
    </row>
    <row r="11" spans="1:14" ht="21.6" customHeight="1" x14ac:dyDescent="0.3">
      <c r="A11" t="s">
        <v>5</v>
      </c>
      <c r="B11" s="8">
        <v>431</v>
      </c>
      <c r="C11" s="8">
        <v>522</v>
      </c>
      <c r="D11" s="8">
        <v>489</v>
      </c>
      <c r="E11" s="8">
        <v>803</v>
      </c>
      <c r="F11" s="8">
        <v>487</v>
      </c>
      <c r="G11" s="15">
        <f t="shared" si="0"/>
        <v>-39.352428393524285</v>
      </c>
      <c r="H11" s="8">
        <v>1053</v>
      </c>
      <c r="I11" s="8">
        <v>1175</v>
      </c>
      <c r="J11" s="8">
        <v>1376</v>
      </c>
      <c r="K11" s="8">
        <v>1664</v>
      </c>
      <c r="L11" s="8">
        <v>1773</v>
      </c>
      <c r="M11" s="15">
        <f t="shared" si="1"/>
        <v>6.5504807692307692</v>
      </c>
    </row>
    <row r="12" spans="1:14" ht="21.6" customHeight="1" x14ac:dyDescent="0.3">
      <c r="A12" s="7" t="s">
        <v>6</v>
      </c>
      <c r="B12" s="8">
        <v>152731</v>
      </c>
      <c r="C12" s="8">
        <v>208340</v>
      </c>
      <c r="D12" s="8">
        <v>214303</v>
      </c>
      <c r="E12" s="8">
        <v>215966</v>
      </c>
      <c r="F12" s="8">
        <v>246630</v>
      </c>
      <c r="G12" s="15">
        <f t="shared" si="0"/>
        <v>14.198531250289397</v>
      </c>
      <c r="H12" s="8">
        <v>23504</v>
      </c>
      <c r="I12" s="8">
        <v>32504</v>
      </c>
      <c r="J12" s="8">
        <v>40564</v>
      </c>
      <c r="K12" s="8">
        <v>46005</v>
      </c>
      <c r="L12" s="8">
        <v>44087</v>
      </c>
      <c r="M12" s="15">
        <f t="shared" si="1"/>
        <v>-4.169112053037713</v>
      </c>
    </row>
    <row r="13" spans="1:14" ht="21.6" customHeight="1" x14ac:dyDescent="0.3">
      <c r="A13" s="7" t="s">
        <v>7</v>
      </c>
      <c r="B13" s="8">
        <v>66542</v>
      </c>
      <c r="C13" s="8">
        <v>79560</v>
      </c>
      <c r="D13" s="8">
        <v>77321</v>
      </c>
      <c r="E13" s="8">
        <v>73722</v>
      </c>
      <c r="F13" s="8">
        <v>77426</v>
      </c>
      <c r="G13" s="15">
        <f t="shared" si="0"/>
        <v>5.024280404763843</v>
      </c>
      <c r="H13" s="8">
        <v>40517</v>
      </c>
      <c r="I13" s="8">
        <v>55200</v>
      </c>
      <c r="J13" s="8">
        <v>58398</v>
      </c>
      <c r="K13" s="8">
        <v>54328</v>
      </c>
      <c r="L13" s="8">
        <v>54757</v>
      </c>
      <c r="M13" s="15">
        <f t="shared" si="1"/>
        <v>0.78964806361360629</v>
      </c>
    </row>
    <row r="14" spans="1:14" ht="21.6" customHeight="1" x14ac:dyDescent="0.3">
      <c r="A14" s="7" t="s">
        <v>17</v>
      </c>
      <c r="B14" s="8">
        <v>449</v>
      </c>
      <c r="C14" s="8">
        <v>403</v>
      </c>
      <c r="D14" s="8">
        <v>394</v>
      </c>
      <c r="E14" s="8">
        <v>294</v>
      </c>
      <c r="F14" s="8">
        <v>384</v>
      </c>
      <c r="G14" s="15">
        <f t="shared" si="0"/>
        <v>30.612244897959183</v>
      </c>
      <c r="H14" s="8">
        <v>619</v>
      </c>
      <c r="I14" s="8">
        <v>750</v>
      </c>
      <c r="J14" s="8">
        <v>909</v>
      </c>
      <c r="K14" s="8">
        <v>834</v>
      </c>
      <c r="L14" s="8">
        <v>674</v>
      </c>
      <c r="M14" s="15">
        <f t="shared" si="1"/>
        <v>-19.18465227817746</v>
      </c>
    </row>
    <row r="15" spans="1:14" ht="21.6" customHeight="1" x14ac:dyDescent="0.3">
      <c r="A15" s="7" t="s">
        <v>8</v>
      </c>
      <c r="B15" s="8">
        <v>64415</v>
      </c>
      <c r="C15" s="8">
        <v>77216</v>
      </c>
      <c r="D15" s="8">
        <v>79086</v>
      </c>
      <c r="E15" s="8">
        <v>92307</v>
      </c>
      <c r="F15" s="8">
        <v>100899</v>
      </c>
      <c r="G15" s="15">
        <f t="shared" si="0"/>
        <v>9.3080698105235786</v>
      </c>
      <c r="H15" s="8">
        <v>26598</v>
      </c>
      <c r="I15" s="8">
        <v>35180</v>
      </c>
      <c r="J15" s="8">
        <v>32205</v>
      </c>
      <c r="K15" s="8">
        <v>39250</v>
      </c>
      <c r="L15" s="8">
        <v>36246</v>
      </c>
      <c r="M15" s="15">
        <f t="shared" si="1"/>
        <v>-7.6535031847133759</v>
      </c>
    </row>
    <row r="16" spans="1:14" s="14" customFormat="1" ht="21.6" customHeight="1" x14ac:dyDescent="0.3">
      <c r="A16" s="11" t="s">
        <v>9</v>
      </c>
      <c r="B16" s="12">
        <v>364616</v>
      </c>
      <c r="C16" s="12">
        <v>468491</v>
      </c>
      <c r="D16" s="12">
        <v>498988</v>
      </c>
      <c r="E16" s="12">
        <v>504983</v>
      </c>
      <c r="F16" s="12">
        <v>560334</v>
      </c>
      <c r="G16" s="15">
        <f t="shared" si="0"/>
        <v>10.960963042320236</v>
      </c>
      <c r="H16" s="12">
        <v>126055</v>
      </c>
      <c r="I16" s="12">
        <v>159599</v>
      </c>
      <c r="J16" s="12">
        <v>174127</v>
      </c>
      <c r="K16" s="12">
        <v>181497</v>
      </c>
      <c r="L16" s="12">
        <v>174057</v>
      </c>
      <c r="M16" s="15">
        <f t="shared" si="1"/>
        <v>-4.0992413097737153</v>
      </c>
    </row>
    <row r="17" spans="1:13" ht="21.6" customHeight="1" x14ac:dyDescent="0.3">
      <c r="A17" s="7" t="s">
        <v>10</v>
      </c>
      <c r="B17" s="8">
        <v>13107</v>
      </c>
      <c r="C17" s="8">
        <v>14087</v>
      </c>
      <c r="D17" s="8">
        <v>9771</v>
      </c>
      <c r="E17" s="8">
        <v>8071</v>
      </c>
      <c r="F17" s="8">
        <v>10612</v>
      </c>
      <c r="G17" s="15">
        <f t="shared" si="0"/>
        <v>31.483087597571551</v>
      </c>
      <c r="H17" s="8">
        <v>10041</v>
      </c>
      <c r="I17" s="8">
        <v>13213</v>
      </c>
      <c r="J17" s="8">
        <v>18191</v>
      </c>
      <c r="K17" s="8">
        <v>18716</v>
      </c>
      <c r="L17" s="8">
        <v>22124</v>
      </c>
      <c r="M17" s="15">
        <f t="shared" si="1"/>
        <v>18.209019021158369</v>
      </c>
    </row>
    <row r="18" spans="1:13" ht="21.6" customHeight="1" x14ac:dyDescent="0.3">
      <c r="A18" s="7" t="s">
        <v>23</v>
      </c>
      <c r="B18" s="8">
        <v>15875</v>
      </c>
      <c r="C18" s="8">
        <v>9408</v>
      </c>
      <c r="D18" s="8">
        <v>8295</v>
      </c>
      <c r="E18" s="8">
        <v>10231</v>
      </c>
      <c r="F18" s="8">
        <v>14843</v>
      </c>
      <c r="G18" s="15">
        <f t="shared" si="0"/>
        <v>45.078682435734535</v>
      </c>
      <c r="H18" s="8">
        <v>31112</v>
      </c>
      <c r="I18" s="8">
        <v>42122</v>
      </c>
      <c r="J18" s="8">
        <v>53334</v>
      </c>
      <c r="K18" s="8">
        <v>52994</v>
      </c>
      <c r="L18" s="8">
        <v>62669</v>
      </c>
      <c r="M18" s="15">
        <f t="shared" si="1"/>
        <v>18.256783786843794</v>
      </c>
    </row>
    <row r="19" spans="1:13" ht="21.6" customHeight="1" x14ac:dyDescent="0.3">
      <c r="A19" s="7" t="s">
        <v>11</v>
      </c>
      <c r="B19" s="8">
        <v>165</v>
      </c>
      <c r="C19" s="8">
        <v>269</v>
      </c>
      <c r="D19" s="8">
        <v>172</v>
      </c>
      <c r="E19" s="8">
        <v>97</v>
      </c>
      <c r="F19" s="8">
        <v>173</v>
      </c>
      <c r="G19" s="15">
        <f t="shared" si="0"/>
        <v>78.350515463917532</v>
      </c>
      <c r="H19" s="8">
        <v>1649</v>
      </c>
      <c r="I19" s="8">
        <v>2033</v>
      </c>
      <c r="J19" s="8">
        <v>2154</v>
      </c>
      <c r="K19" s="8">
        <v>1627</v>
      </c>
      <c r="L19" s="8">
        <v>1564</v>
      </c>
      <c r="M19" s="15">
        <f t="shared" si="1"/>
        <v>-3.872157344806392</v>
      </c>
    </row>
    <row r="20" spans="1:13" ht="21.6" customHeight="1" x14ac:dyDescent="0.3">
      <c r="A20" s="7" t="s">
        <v>12</v>
      </c>
      <c r="B20" s="8">
        <v>204</v>
      </c>
      <c r="C20" s="8">
        <v>170</v>
      </c>
      <c r="D20" s="8">
        <v>149</v>
      </c>
      <c r="E20" s="8">
        <v>78</v>
      </c>
      <c r="F20" s="8">
        <v>87</v>
      </c>
      <c r="G20" s="15">
        <f t="shared" si="0"/>
        <v>11.538461538461538</v>
      </c>
      <c r="H20" s="8">
        <v>79</v>
      </c>
      <c r="I20" s="8">
        <v>90</v>
      </c>
      <c r="J20" s="8">
        <v>93</v>
      </c>
      <c r="K20" s="8">
        <v>99</v>
      </c>
      <c r="L20" s="8">
        <v>88</v>
      </c>
      <c r="M20" s="15">
        <f t="shared" si="1"/>
        <v>-11.111111111111111</v>
      </c>
    </row>
    <row r="21" spans="1:13" ht="21.6" customHeight="1" x14ac:dyDescent="0.3">
      <c r="A21" s="7" t="s">
        <v>13</v>
      </c>
      <c r="B21" s="8">
        <v>1138</v>
      </c>
      <c r="C21" s="8">
        <v>1325</v>
      </c>
      <c r="D21" s="8">
        <v>1498</v>
      </c>
      <c r="E21" s="8">
        <v>1744</v>
      </c>
      <c r="F21" s="8">
        <v>2366</v>
      </c>
      <c r="G21" s="15">
        <f t="shared" si="0"/>
        <v>35.665137614678898</v>
      </c>
      <c r="H21" s="8">
        <v>4203</v>
      </c>
      <c r="I21" s="8">
        <v>6329</v>
      </c>
      <c r="J21" s="8">
        <v>7495</v>
      </c>
      <c r="K21" s="8">
        <v>6153</v>
      </c>
      <c r="L21" s="8">
        <v>7853</v>
      </c>
      <c r="M21" s="15">
        <f t="shared" si="1"/>
        <v>27.628798959856979</v>
      </c>
    </row>
    <row r="22" spans="1:13" ht="21.6" customHeight="1" x14ac:dyDescent="0.3">
      <c r="A22" s="7" t="s">
        <v>14</v>
      </c>
      <c r="B22" s="8">
        <v>28166</v>
      </c>
      <c r="C22" s="8">
        <v>34882</v>
      </c>
      <c r="D22" s="8">
        <v>40504</v>
      </c>
      <c r="E22" s="8">
        <v>41135</v>
      </c>
      <c r="F22" s="8">
        <v>50871</v>
      </c>
      <c r="G22" s="15">
        <f t="shared" si="0"/>
        <v>23.668408897532515</v>
      </c>
      <c r="H22" s="8">
        <v>27695</v>
      </c>
      <c r="I22" s="8">
        <v>43982</v>
      </c>
      <c r="J22" s="8">
        <v>54952</v>
      </c>
      <c r="K22" s="8">
        <v>53244</v>
      </c>
      <c r="L22" s="8">
        <v>62922</v>
      </c>
      <c r="M22" s="15">
        <f t="shared" si="1"/>
        <v>18.176695965742621</v>
      </c>
    </row>
    <row r="23" spans="1:13" s="14" customFormat="1" ht="21.6" customHeight="1" x14ac:dyDescent="0.3">
      <c r="A23" s="11" t="s">
        <v>15</v>
      </c>
      <c r="B23" s="12">
        <v>58655</v>
      </c>
      <c r="C23" s="12">
        <v>60141</v>
      </c>
      <c r="D23" s="12">
        <v>60390</v>
      </c>
      <c r="E23" s="12">
        <v>61355</v>
      </c>
      <c r="F23" s="12">
        <v>78953</v>
      </c>
      <c r="G23" s="15">
        <f t="shared" si="0"/>
        <v>28.682258984597834</v>
      </c>
      <c r="H23" s="12">
        <v>74780</v>
      </c>
      <c r="I23" s="12">
        <v>107768</v>
      </c>
      <c r="J23" s="12">
        <v>136219</v>
      </c>
      <c r="K23" s="12">
        <v>132834</v>
      </c>
      <c r="L23" s="12">
        <v>157220</v>
      </c>
      <c r="M23" s="15">
        <f t="shared" si="1"/>
        <v>18.358251652438383</v>
      </c>
    </row>
    <row r="24" spans="1:13" s="14" customFormat="1" ht="21.6" customHeight="1" x14ac:dyDescent="0.3">
      <c r="A24" s="11" t="s">
        <v>16</v>
      </c>
      <c r="B24" s="12">
        <v>19168</v>
      </c>
      <c r="C24" s="12">
        <v>33047</v>
      </c>
      <c r="D24" s="12">
        <v>37562</v>
      </c>
      <c r="E24" s="12">
        <v>42921</v>
      </c>
      <c r="F24" s="12">
        <v>52237</v>
      </c>
      <c r="G24" s="15">
        <f t="shared" si="0"/>
        <v>21.704992893921389</v>
      </c>
      <c r="H24" s="12">
        <v>9274</v>
      </c>
      <c r="I24" s="12">
        <v>15117</v>
      </c>
      <c r="J24" s="12">
        <v>20138</v>
      </c>
      <c r="K24" s="12">
        <v>18836</v>
      </c>
      <c r="L24" s="12">
        <v>17922</v>
      </c>
      <c r="M24" s="15">
        <f t="shared" si="1"/>
        <v>-4.8524102781906988</v>
      </c>
    </row>
    <row r="25" spans="1:13" ht="21.6" customHeight="1" thickBot="1" x14ac:dyDescent="0.35">
      <c r="A25" s="9" t="s">
        <v>1</v>
      </c>
      <c r="B25" s="10">
        <f>+B8+B16+B23+B24</f>
        <v>448801</v>
      </c>
      <c r="C25" s="10">
        <f t="shared" ref="C25:L25" si="2">+C8+C16+C23+C24</f>
        <v>571352</v>
      </c>
      <c r="D25" s="10">
        <f t="shared" si="2"/>
        <v>606551</v>
      </c>
      <c r="E25" s="10">
        <f t="shared" si="2"/>
        <v>618773</v>
      </c>
      <c r="F25" s="10">
        <f>+F8+F16+F23+F24</f>
        <v>700299</v>
      </c>
      <c r="G25" s="20">
        <f t="shared" si="0"/>
        <v>13.175429438582485</v>
      </c>
      <c r="H25" s="10">
        <f t="shared" si="2"/>
        <v>224524</v>
      </c>
      <c r="I25" s="10">
        <f t="shared" si="2"/>
        <v>301096</v>
      </c>
      <c r="J25" s="10">
        <f t="shared" si="2"/>
        <v>352772</v>
      </c>
      <c r="K25" s="10">
        <f t="shared" si="2"/>
        <v>354902</v>
      </c>
      <c r="L25" s="10">
        <f t="shared" si="2"/>
        <v>369275</v>
      </c>
      <c r="M25" s="20">
        <f t="shared" si="1"/>
        <v>4.0498503812320017</v>
      </c>
    </row>
    <row r="26" spans="1:13" ht="15" thickTop="1" x14ac:dyDescent="0.3"/>
  </sheetData>
  <mergeCells count="2">
    <mergeCell ref="B6:G6"/>
    <mergeCell ref="H6:M6"/>
  </mergeCells>
  <printOptions horizontalCentered="1"/>
  <pageMargins left="0" right="0" top="0.39370078740157483" bottom="0.39370078740157483" header="0" footer="0"/>
  <pageSetup paperSize="9" scale="90" orientation="landscape" horizontalDpi="1200" verticalDpi="1200" r:id="rId1"/>
  <headerFooter>
    <oddHeader>&amp;R&amp;G</oddHeader>
    <oddFooter>&amp;CFuente: Dpto de Aduanas e II.EE, procesados por FEPEX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 </vt:lpstr>
      <vt:lpstr>evol años completos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FEPEX - Ana Isabel Jiménez Juárez</dc:creator>
  <cp:lastModifiedBy>FEPEX - Ana Isabel Jiménez Juárez</cp:lastModifiedBy>
  <cp:lastPrinted>2023-05-24T12:00:15Z</cp:lastPrinted>
  <dcterms:created xsi:type="dcterms:W3CDTF">2023-05-12T08:20:08Z</dcterms:created>
  <dcterms:modified xsi:type="dcterms:W3CDTF">2025-10-14T07:25:47Z</dcterms:modified>
</cp:coreProperties>
</file>