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pexmadrid-my.sharepoint.com/personal/ana_fepex_es/Documents/PORTAL/Estadísticas/ADUANAS/FyP/Import/"/>
    </mc:Choice>
  </mc:AlternateContent>
  <xr:revisionPtr revIDLastSave="68" documentId="8_{DB6A4DE5-CC71-4192-AB1A-55C95601CB9D}" xr6:coauthVersionLast="47" xr6:coauthVersionMax="47" xr10:uidLastSave="{11691853-7DC8-4024-945A-37033D69FB75}"/>
  <bookViews>
    <workbookView xWindow="-108" yWindow="-108" windowWidth="23256" windowHeight="12456" activeTab="2" xr2:uid="{98357577-0C59-43CE-ADB2-F9711BA289E5}"/>
  </bookViews>
  <sheets>
    <sheet name="2022" sheetId="10" r:id="rId1"/>
    <sheet name="2023" sheetId="11" r:id="rId2"/>
    <sheet name="2024" sheetId="1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5" i="12" l="1"/>
  <c r="L25" i="12"/>
  <c r="K25" i="12"/>
  <c r="J25" i="12"/>
  <c r="I25" i="12"/>
  <c r="H25" i="12"/>
  <c r="G25" i="12"/>
  <c r="F25" i="12"/>
  <c r="E25" i="12"/>
  <c r="D25" i="12"/>
  <c r="C25" i="12"/>
  <c r="B25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1" i="12"/>
  <c r="N10" i="12"/>
  <c r="N9" i="12"/>
  <c r="N8" i="12"/>
  <c r="M25" i="11"/>
  <c r="L25" i="11"/>
  <c r="K25" i="11"/>
  <c r="J25" i="11"/>
  <c r="I25" i="11"/>
  <c r="H25" i="11"/>
  <c r="G25" i="11"/>
  <c r="F25" i="11"/>
  <c r="E25" i="11"/>
  <c r="D25" i="11"/>
  <c r="C25" i="11"/>
  <c r="B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9" i="11"/>
  <c r="N8" i="11"/>
  <c r="M25" i="10"/>
  <c r="L25" i="10"/>
  <c r="K25" i="10"/>
  <c r="J25" i="10"/>
  <c r="I25" i="10"/>
  <c r="H25" i="10"/>
  <c r="G25" i="10"/>
  <c r="F25" i="10"/>
  <c r="E25" i="10"/>
  <c r="D25" i="10"/>
  <c r="C25" i="10"/>
  <c r="B25" i="10"/>
  <c r="N24" i="10"/>
  <c r="N23" i="10"/>
  <c r="N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N8" i="10"/>
  <c r="N25" i="12" l="1"/>
  <c r="N25" i="11"/>
  <c r="N25" i="10"/>
</calcChain>
</file>

<file path=xl/sharedStrings.xml><?xml version="1.0" encoding="utf-8"?>
<sst xmlns="http://schemas.openxmlformats.org/spreadsheetml/2006/main" count="105" uniqueCount="38">
  <si>
    <t>AÑO 2022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</si>
  <si>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</si>
  <si>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</si>
  <si>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</si>
  <si>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</si>
  <si>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</si>
  <si>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</si>
  <si>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</si>
  <si>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</si>
  <si>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</si>
  <si>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</si>
  <si>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</si>
  <si>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</si>
  <si>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</si>
  <si>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AÑO 2023</t>
  </si>
  <si>
    <t>MILES DE EUROS</t>
  </si>
  <si>
    <t>TOTAL Flores y plantas</t>
  </si>
  <si>
    <t>BULBOS</t>
  </si>
  <si>
    <t>Esquejes</t>
  </si>
  <si>
    <t>Árboles y arbustos</t>
  </si>
  <si>
    <t>Rosales</t>
  </si>
  <si>
    <t>Plantas de exterior</t>
  </si>
  <si>
    <t>Plantas de interior</t>
  </si>
  <si>
    <t>Otras plantas vivas</t>
  </si>
  <si>
    <t>TOTAL PLANTA VIVA</t>
  </si>
  <si>
    <t>Clavel</t>
  </si>
  <si>
    <t>Orquídea</t>
  </si>
  <si>
    <t>Gladiolo</t>
  </si>
  <si>
    <t>Crisantemo</t>
  </si>
  <si>
    <t>Otras flores cortadas</t>
  </si>
  <si>
    <t>TOTAL FLOR CORTADA</t>
  </si>
  <si>
    <t>FOLLAJE</t>
  </si>
  <si>
    <t>Rododendro y azalea</t>
  </si>
  <si>
    <t>IMPORTACIONES ESPAÑOLAS DE FLORES Y PLANTAS VIVAS</t>
  </si>
  <si>
    <t>AÑO 2024</t>
  </si>
  <si>
    <t>* Datos consolidados</t>
  </si>
  <si>
    <t>* Datos provisionales</t>
  </si>
  <si>
    <t>Rosa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</si>
</sst>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4"/>
      <color rgb="FF0070C0"/>
      <name val="Calibri"/>
      <family val="2"/>
    </font>
    <font>
      <sz val="14"/>
      <color theme="4" tint="-0.249977111117893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</fills>
  <borders count="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">
    <xf numFmtId="0" fontId="0" fillId="0" borderId="0"/>
    <xf numFmtId="0" fontId="2" fillId="0" borderId="0"/>
    <xf numFmtId="0" fontId="7" fillId="0" borderId="1" applyNumberFormat="0" applyFill="0" applyAlignment="0" applyProtection="0"/>
    <xf numFmtId="0" fontId="1" fillId="2" borderId="0" applyNumberFormat="0" applyBorder="0" applyAlignment="0" applyProtection="0"/>
  </cellStyleXfs>
  <cellXfs count="17">
    <xf numFmtId="0" fontId="0" fillId="0" borderId="0" xfId="0"/>
    <xf numFmtId="3" fontId="3" fillId="0" borderId="0" xfId="1" applyNumberFormat="1" applyFont="1"/>
    <xf numFmtId="0" fontId="4" fillId="0" borderId="0" xfId="1" applyFont="1"/>
    <xf numFmtId="3" fontId="5" fillId="0" borderId="0" xfId="1" applyNumberFormat="1" applyFont="1"/>
    <xf numFmtId="3" fontId="6" fillId="0" borderId="0" xfId="1" applyNumberFormat="1" applyFont="1"/>
    <xf numFmtId="0" fontId="3" fillId="0" borderId="0" xfId="1" applyFont="1"/>
    <xf numFmtId="0" fontId="5" fillId="0" borderId="0" xfId="1" applyFont="1"/>
    <xf numFmtId="3" fontId="7" fillId="0" borderId="1" xfId="2" applyNumberFormat="1" applyFill="1" applyAlignment="1">
      <alignment horizontal="center"/>
    </xf>
    <xf numFmtId="3" fontId="8" fillId="0" borderId="0" xfId="3" applyNumberFormat="1" applyFont="1" applyFill="1" applyBorder="1" applyAlignment="1">
      <alignment horizontal="left"/>
    </xf>
    <xf numFmtId="3" fontId="9" fillId="0" borderId="0" xfId="3" applyNumberFormat="1" applyFont="1" applyFill="1" applyBorder="1"/>
    <xf numFmtId="3" fontId="7" fillId="0" borderId="0" xfId="3" applyNumberFormat="1" applyFont="1" applyFill="1" applyBorder="1" applyAlignment="1">
      <alignment horizontal="right"/>
    </xf>
    <xf numFmtId="3" fontId="7" fillId="0" borderId="1" xfId="2" applyNumberFormat="1" applyFill="1" applyAlignment="1">
      <alignment horizontal="right"/>
    </xf>
    <xf numFmtId="3" fontId="7" fillId="0" borderId="1" xfId="2" applyNumberFormat="1" applyFill="1"/>
    <xf numFmtId="3" fontId="7" fillId="0" borderId="0" xfId="3" applyNumberFormat="1" applyFont="1" applyFill="1" applyBorder="1" applyAlignment="1">
      <alignment horizontal="left"/>
    </xf>
    <xf numFmtId="3" fontId="10" fillId="0" borderId="0" xfId="3" applyNumberFormat="1" applyFont="1" applyFill="1" applyBorder="1"/>
    <xf numFmtId="3" fontId="11" fillId="0" borderId="0" xfId="0" applyNumberFormat="1" applyFont="1"/>
    <xf numFmtId="0" fontId="11" fillId="0" borderId="0" xfId="0" applyFont="1"/>
  </cellXfs>
  <cellStyles count="4">
    <cellStyle name="20% - Énfasis3 2" xfId="3" xr:uid="{090C7E6F-5FD7-4A96-B133-F37DAF1E60B0}"/>
    <cellStyle name="Normal" xfId="0" builtinId="0"/>
    <cellStyle name="Normal 2" xfId="1" xr:uid="{9391B1AC-21A2-47A9-B428-64CFF092F69D}"/>
    <cellStyle name="Total 2" xfId="2" xr:uid="{E5AE360B-64E9-46D8-AEE0-31CA3B5BAB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9A943-1347-4D2B-A49B-78F5E33273F5}">
  <sheetPr>
    <pageSetUpPr fitToPage="1"/>
  </sheetPr>
  <dimension ref="A3:O27"/>
  <sheetViews>
    <sheetView topLeftCell="A6" workbookViewId="0">
      <selection activeCell="A19" sqref="A19"/>
    </sheetView>
  </sheetViews>
  <sheetFormatPr baseColWidth="10" defaultRowHeight="14.4" x14ac:dyDescent="0.3"/>
  <cols>
    <col min="1" max="1" width="23.44140625" customWidth="1"/>
  </cols>
  <sheetData>
    <row r="3" spans="1:15" ht="18" x14ac:dyDescent="0.35">
      <c r="A3" s="1" t="s">
        <v>33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ht="18" x14ac:dyDescent="0.35">
      <c r="A4" s="1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</row>
    <row r="5" spans="1:15" ht="18" x14ac:dyDescent="0.35">
      <c r="A5" s="5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5" ht="18" x14ac:dyDescent="0.3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5" ht="15" thickBot="1" x14ac:dyDescent="0.35">
      <c r="A7" s="7"/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6</v>
      </c>
      <c r="H7" s="7" t="s">
        <v>7</v>
      </c>
      <c r="I7" s="7" t="s">
        <v>8</v>
      </c>
      <c r="J7" s="7" t="s">
        <v>9</v>
      </c>
      <c r="K7" s="7" t="s">
        <v>10</v>
      </c>
      <c r="L7" s="7" t="s">
        <v>11</v>
      </c>
      <c r="M7" s="7" t="s">
        <v>12</v>
      </c>
      <c r="N7" s="7" t="s">
        <v>13</v>
      </c>
    </row>
    <row r="8" spans="1:15" s="16" customFormat="1" ht="17.399999999999999" customHeight="1" thickTop="1" x14ac:dyDescent="0.3">
      <c r="A8" s="13" t="s">
        <v>17</v>
      </c>
      <c r="B8" s="14">
        <v>1565</v>
      </c>
      <c r="C8" s="14">
        <v>1934</v>
      </c>
      <c r="D8" s="14">
        <v>2106</v>
      </c>
      <c r="E8" s="14">
        <v>2907</v>
      </c>
      <c r="F8" s="14">
        <v>1305</v>
      </c>
      <c r="G8" s="14">
        <v>1824</v>
      </c>
      <c r="H8" s="14">
        <v>1308</v>
      </c>
      <c r="I8" s="14">
        <v>2033</v>
      </c>
      <c r="J8" s="14">
        <v>1776</v>
      </c>
      <c r="K8" s="14">
        <v>1778</v>
      </c>
      <c r="L8" s="14">
        <v>2049</v>
      </c>
      <c r="M8" s="14">
        <v>1703</v>
      </c>
      <c r="N8" s="10">
        <f>SUM(B8:M8)</f>
        <v>22288</v>
      </c>
      <c r="O8" s="15"/>
    </row>
    <row r="9" spans="1:15" ht="17.399999999999999" customHeight="1" x14ac:dyDescent="0.3">
      <c r="A9" s="8" t="s">
        <v>18</v>
      </c>
      <c r="B9" s="9">
        <v>1748</v>
      </c>
      <c r="C9" s="9">
        <v>1307</v>
      </c>
      <c r="D9" s="9">
        <v>1557</v>
      </c>
      <c r="E9" s="9">
        <v>1019</v>
      </c>
      <c r="F9" s="9">
        <v>1618</v>
      </c>
      <c r="G9" s="9">
        <v>1339</v>
      </c>
      <c r="H9" s="9">
        <v>1303</v>
      </c>
      <c r="I9" s="9">
        <v>1230</v>
      </c>
      <c r="J9" s="9">
        <v>1083</v>
      </c>
      <c r="K9" s="9">
        <v>1334</v>
      </c>
      <c r="L9" s="9">
        <v>1453</v>
      </c>
      <c r="M9" s="9">
        <v>1509</v>
      </c>
      <c r="N9" s="10">
        <f t="shared" ref="N9:N24" si="0">SUM(B9:M9)</f>
        <v>16500</v>
      </c>
    </row>
    <row r="10" spans="1:15" ht="17.399999999999999" customHeight="1" x14ac:dyDescent="0.3">
      <c r="A10" s="8" t="s">
        <v>19</v>
      </c>
      <c r="B10" s="9">
        <v>1399</v>
      </c>
      <c r="C10" s="9">
        <v>4832</v>
      </c>
      <c r="D10" s="9">
        <v>4091</v>
      </c>
      <c r="E10" s="9">
        <v>2309</v>
      </c>
      <c r="F10" s="9">
        <v>1709</v>
      </c>
      <c r="G10" s="9">
        <v>540</v>
      </c>
      <c r="H10" s="9">
        <v>471</v>
      </c>
      <c r="I10" s="9">
        <v>824</v>
      </c>
      <c r="J10" s="9">
        <v>942</v>
      </c>
      <c r="K10" s="9">
        <v>767</v>
      </c>
      <c r="L10" s="9">
        <v>1241</v>
      </c>
      <c r="M10" s="9">
        <v>5051</v>
      </c>
      <c r="N10" s="10">
        <f t="shared" si="0"/>
        <v>24176</v>
      </c>
    </row>
    <row r="11" spans="1:15" ht="17.399999999999999" customHeight="1" x14ac:dyDescent="0.3">
      <c r="A11" t="s">
        <v>20</v>
      </c>
      <c r="B11" s="9">
        <v>21</v>
      </c>
      <c r="C11" s="9">
        <v>110</v>
      </c>
      <c r="D11" s="9">
        <v>235</v>
      </c>
      <c r="E11" s="9">
        <v>214</v>
      </c>
      <c r="F11" s="9">
        <v>95</v>
      </c>
      <c r="G11" s="9">
        <v>178</v>
      </c>
      <c r="H11" s="9">
        <v>73</v>
      </c>
      <c r="I11" s="9">
        <v>104</v>
      </c>
      <c r="J11" s="9">
        <v>179</v>
      </c>
      <c r="K11" s="9">
        <v>59</v>
      </c>
      <c r="L11" s="9">
        <v>84</v>
      </c>
      <c r="M11" s="9">
        <v>24</v>
      </c>
      <c r="N11" s="10">
        <f t="shared" si="0"/>
        <v>1376</v>
      </c>
    </row>
    <row r="12" spans="1:15" ht="17.399999999999999" customHeight="1" x14ac:dyDescent="0.3">
      <c r="A12" s="8" t="s">
        <v>21</v>
      </c>
      <c r="B12" s="9">
        <v>2645</v>
      </c>
      <c r="C12" s="9">
        <v>3177</v>
      </c>
      <c r="D12" s="9">
        <v>3338</v>
      </c>
      <c r="E12" s="9">
        <v>4041</v>
      </c>
      <c r="F12" s="9">
        <v>3632</v>
      </c>
      <c r="G12" s="9">
        <v>3778</v>
      </c>
      <c r="H12" s="9">
        <v>2927</v>
      </c>
      <c r="I12" s="9">
        <v>2603</v>
      </c>
      <c r="J12" s="9">
        <v>3651</v>
      </c>
      <c r="K12" s="9">
        <v>3397</v>
      </c>
      <c r="L12" s="9">
        <v>3440</v>
      </c>
      <c r="M12" s="9">
        <v>3933</v>
      </c>
      <c r="N12" s="10">
        <f t="shared" si="0"/>
        <v>40562</v>
      </c>
    </row>
    <row r="13" spans="1:15" ht="17.399999999999999" customHeight="1" x14ac:dyDescent="0.3">
      <c r="A13" s="8" t="s">
        <v>22</v>
      </c>
      <c r="B13" s="9">
        <v>3948</v>
      </c>
      <c r="C13" s="9">
        <v>5478</v>
      </c>
      <c r="D13" s="9">
        <v>4512</v>
      </c>
      <c r="E13" s="9">
        <v>7864</v>
      </c>
      <c r="F13" s="9">
        <v>4044</v>
      </c>
      <c r="G13" s="9">
        <v>4349</v>
      </c>
      <c r="H13" s="9">
        <v>3776</v>
      </c>
      <c r="I13" s="9">
        <v>4403</v>
      </c>
      <c r="J13" s="9">
        <v>5670</v>
      </c>
      <c r="K13" s="9">
        <v>5579</v>
      </c>
      <c r="L13" s="9">
        <v>4809</v>
      </c>
      <c r="M13" s="9">
        <v>3966</v>
      </c>
      <c r="N13" s="10">
        <f t="shared" si="0"/>
        <v>58398</v>
      </c>
    </row>
    <row r="14" spans="1:15" ht="17.399999999999999" customHeight="1" x14ac:dyDescent="0.3">
      <c r="A14" s="8" t="s">
        <v>32</v>
      </c>
      <c r="B14" s="9">
        <v>50</v>
      </c>
      <c r="C14" s="9">
        <v>46</v>
      </c>
      <c r="D14" s="9">
        <v>226</v>
      </c>
      <c r="E14" s="9">
        <v>97</v>
      </c>
      <c r="F14" s="9">
        <v>12</v>
      </c>
      <c r="G14" s="9">
        <v>4</v>
      </c>
      <c r="H14" s="9">
        <v>4</v>
      </c>
      <c r="I14" s="9">
        <v>22</v>
      </c>
      <c r="J14" s="9">
        <v>114</v>
      </c>
      <c r="K14" s="9">
        <v>113</v>
      </c>
      <c r="L14" s="9">
        <v>130</v>
      </c>
      <c r="M14" s="9">
        <v>92</v>
      </c>
      <c r="N14" s="10">
        <f t="shared" si="0"/>
        <v>910</v>
      </c>
    </row>
    <row r="15" spans="1:15" ht="17.399999999999999" customHeight="1" x14ac:dyDescent="0.3">
      <c r="A15" s="8" t="s">
        <v>23</v>
      </c>
      <c r="B15" s="9">
        <v>2476</v>
      </c>
      <c r="C15" s="9">
        <v>1257</v>
      </c>
      <c r="D15" s="9">
        <v>3228</v>
      </c>
      <c r="E15" s="9">
        <v>2552</v>
      </c>
      <c r="F15" s="9">
        <v>2418</v>
      </c>
      <c r="G15" s="9">
        <v>2271</v>
      </c>
      <c r="H15" s="9">
        <v>3177</v>
      </c>
      <c r="I15" s="9">
        <v>1640</v>
      </c>
      <c r="J15" s="9">
        <v>1735</v>
      </c>
      <c r="K15" s="9">
        <v>2843</v>
      </c>
      <c r="L15" s="9">
        <v>4730</v>
      </c>
      <c r="M15" s="9">
        <v>3877</v>
      </c>
      <c r="N15" s="10">
        <f t="shared" si="0"/>
        <v>32204</v>
      </c>
    </row>
    <row r="16" spans="1:15" s="16" customFormat="1" ht="17.399999999999999" customHeight="1" x14ac:dyDescent="0.3">
      <c r="A16" s="13" t="s">
        <v>24</v>
      </c>
      <c r="B16" s="14">
        <v>12286</v>
      </c>
      <c r="C16" s="14">
        <v>16207</v>
      </c>
      <c r="D16" s="14">
        <v>17186</v>
      </c>
      <c r="E16" s="14">
        <v>18096</v>
      </c>
      <c r="F16" s="14">
        <v>13528</v>
      </c>
      <c r="G16" s="14">
        <v>12460</v>
      </c>
      <c r="H16" s="14">
        <v>11732</v>
      </c>
      <c r="I16" s="14">
        <v>10827</v>
      </c>
      <c r="J16" s="14">
        <v>13374</v>
      </c>
      <c r="K16" s="14">
        <v>14092</v>
      </c>
      <c r="L16" s="14">
        <v>15886</v>
      </c>
      <c r="M16" s="14">
        <v>18453</v>
      </c>
      <c r="N16" s="10">
        <f t="shared" si="0"/>
        <v>174127</v>
      </c>
    </row>
    <row r="17" spans="1:14" ht="17.399999999999999" customHeight="1" x14ac:dyDescent="0.3">
      <c r="A17" s="8" t="s">
        <v>25</v>
      </c>
      <c r="B17" s="9">
        <v>754</v>
      </c>
      <c r="C17" s="9">
        <v>751</v>
      </c>
      <c r="D17" s="9">
        <v>1163</v>
      </c>
      <c r="E17" s="9">
        <v>1212</v>
      </c>
      <c r="F17" s="9">
        <v>903</v>
      </c>
      <c r="G17" s="9">
        <v>1115</v>
      </c>
      <c r="H17" s="9">
        <v>1107</v>
      </c>
      <c r="I17" s="9">
        <v>1472</v>
      </c>
      <c r="J17" s="9">
        <v>1597</v>
      </c>
      <c r="K17" s="9">
        <v>6262</v>
      </c>
      <c r="L17" s="9">
        <v>852</v>
      </c>
      <c r="M17" s="9">
        <v>1002</v>
      </c>
      <c r="N17" s="10">
        <f t="shared" si="0"/>
        <v>18190</v>
      </c>
    </row>
    <row r="18" spans="1:14" ht="17.399999999999999" customHeight="1" x14ac:dyDescent="0.3">
      <c r="A18" s="8" t="s">
        <v>37</v>
      </c>
      <c r="B18" s="9">
        <v>3648</v>
      </c>
      <c r="C18" s="9">
        <v>5824</v>
      </c>
      <c r="D18" s="9">
        <v>3558</v>
      </c>
      <c r="E18" s="9">
        <v>7387</v>
      </c>
      <c r="F18" s="9">
        <v>3758</v>
      </c>
      <c r="G18" s="9">
        <v>3176</v>
      </c>
      <c r="H18" s="9">
        <v>3634</v>
      </c>
      <c r="I18" s="9">
        <v>3731</v>
      </c>
      <c r="J18" s="9">
        <v>4033</v>
      </c>
      <c r="K18" s="9">
        <v>8115</v>
      </c>
      <c r="L18" s="9">
        <v>3003</v>
      </c>
      <c r="M18" s="9">
        <v>3467</v>
      </c>
      <c r="N18" s="10">
        <f t="shared" si="0"/>
        <v>53334</v>
      </c>
    </row>
    <row r="19" spans="1:14" ht="17.399999999999999" customHeight="1" x14ac:dyDescent="0.3">
      <c r="A19" s="8" t="s">
        <v>26</v>
      </c>
      <c r="B19" s="9">
        <v>87</v>
      </c>
      <c r="C19" s="9">
        <v>234</v>
      </c>
      <c r="D19" s="9">
        <v>174</v>
      </c>
      <c r="E19" s="9">
        <v>542</v>
      </c>
      <c r="F19" s="9">
        <v>145</v>
      </c>
      <c r="G19" s="9">
        <v>83</v>
      </c>
      <c r="H19" s="9">
        <v>85</v>
      </c>
      <c r="I19" s="9">
        <v>90</v>
      </c>
      <c r="J19" s="9">
        <v>136</v>
      </c>
      <c r="K19" s="9">
        <v>379</v>
      </c>
      <c r="L19" s="9">
        <v>91</v>
      </c>
      <c r="M19" s="9">
        <v>107</v>
      </c>
      <c r="N19" s="10">
        <f t="shared" si="0"/>
        <v>2153</v>
      </c>
    </row>
    <row r="20" spans="1:14" ht="17.399999999999999" customHeight="1" x14ac:dyDescent="0.3">
      <c r="A20" s="8" t="s">
        <v>27</v>
      </c>
      <c r="B20" s="9">
        <v>0</v>
      </c>
      <c r="C20" s="9">
        <v>0</v>
      </c>
      <c r="D20" s="9">
        <v>0</v>
      </c>
      <c r="E20" s="9">
        <v>6</v>
      </c>
      <c r="F20" s="9">
        <v>4</v>
      </c>
      <c r="G20" s="9">
        <v>6</v>
      </c>
      <c r="H20" s="9">
        <v>11</v>
      </c>
      <c r="I20" s="9">
        <v>22</v>
      </c>
      <c r="J20" s="9">
        <v>19</v>
      </c>
      <c r="K20" s="9">
        <v>21</v>
      </c>
      <c r="L20" s="9">
        <v>2</v>
      </c>
      <c r="M20" s="9">
        <v>1</v>
      </c>
      <c r="N20" s="10">
        <f t="shared" si="0"/>
        <v>92</v>
      </c>
    </row>
    <row r="21" spans="1:14" ht="17.399999999999999" customHeight="1" x14ac:dyDescent="0.3">
      <c r="A21" s="8" t="s">
        <v>28</v>
      </c>
      <c r="B21" s="9">
        <v>422</v>
      </c>
      <c r="C21" s="9">
        <v>577</v>
      </c>
      <c r="D21" s="9">
        <v>435</v>
      </c>
      <c r="E21" s="9">
        <v>755</v>
      </c>
      <c r="F21" s="9">
        <v>571</v>
      </c>
      <c r="G21" s="9">
        <v>461</v>
      </c>
      <c r="H21" s="9">
        <v>564</v>
      </c>
      <c r="I21" s="9">
        <v>769</v>
      </c>
      <c r="J21" s="9">
        <v>917</v>
      </c>
      <c r="K21" s="9">
        <v>1102</v>
      </c>
      <c r="L21" s="9">
        <v>451</v>
      </c>
      <c r="M21" s="9">
        <v>471</v>
      </c>
      <c r="N21" s="10">
        <f t="shared" si="0"/>
        <v>7495</v>
      </c>
    </row>
    <row r="22" spans="1:14" ht="17.399999999999999" customHeight="1" x14ac:dyDescent="0.3">
      <c r="A22" s="8" t="s">
        <v>29</v>
      </c>
      <c r="B22" s="9">
        <v>3143</v>
      </c>
      <c r="C22" s="9">
        <v>4425</v>
      </c>
      <c r="D22" s="9">
        <v>4236</v>
      </c>
      <c r="E22" s="9">
        <v>5906</v>
      </c>
      <c r="F22" s="9">
        <v>4758</v>
      </c>
      <c r="G22" s="9">
        <v>4352</v>
      </c>
      <c r="H22" s="9">
        <v>3886</v>
      </c>
      <c r="I22" s="9">
        <v>4091</v>
      </c>
      <c r="J22" s="9">
        <v>5363</v>
      </c>
      <c r="K22" s="9">
        <v>7387</v>
      </c>
      <c r="L22" s="9">
        <v>3822</v>
      </c>
      <c r="M22" s="9">
        <v>3581</v>
      </c>
      <c r="N22" s="10">
        <f t="shared" si="0"/>
        <v>54950</v>
      </c>
    </row>
    <row r="23" spans="1:14" s="16" customFormat="1" ht="17.399999999999999" customHeight="1" x14ac:dyDescent="0.3">
      <c r="A23" s="13" t="s">
        <v>30</v>
      </c>
      <c r="B23" s="14">
        <v>8055</v>
      </c>
      <c r="C23" s="14">
        <v>11812</v>
      </c>
      <c r="D23" s="14">
        <v>9566</v>
      </c>
      <c r="E23" s="14">
        <v>15810</v>
      </c>
      <c r="F23" s="14">
        <v>10140</v>
      </c>
      <c r="G23" s="14">
        <v>9193</v>
      </c>
      <c r="H23" s="14">
        <v>9287</v>
      </c>
      <c r="I23" s="14">
        <v>10175</v>
      </c>
      <c r="J23" s="14">
        <v>12065</v>
      </c>
      <c r="K23" s="14">
        <v>23267</v>
      </c>
      <c r="L23" s="14">
        <v>8221</v>
      </c>
      <c r="M23" s="14">
        <v>8628</v>
      </c>
      <c r="N23" s="10">
        <f t="shared" si="0"/>
        <v>136219</v>
      </c>
    </row>
    <row r="24" spans="1:14" s="16" customFormat="1" ht="17.399999999999999" customHeight="1" x14ac:dyDescent="0.3">
      <c r="A24" s="13" t="s">
        <v>31</v>
      </c>
      <c r="B24" s="14">
        <v>1613</v>
      </c>
      <c r="C24" s="14">
        <v>1803</v>
      </c>
      <c r="D24" s="14">
        <v>1717</v>
      </c>
      <c r="E24" s="14">
        <v>1512</v>
      </c>
      <c r="F24" s="14">
        <v>1209</v>
      </c>
      <c r="G24" s="14">
        <v>2118</v>
      </c>
      <c r="H24" s="14">
        <v>1334</v>
      </c>
      <c r="I24" s="14">
        <v>1253</v>
      </c>
      <c r="J24" s="14">
        <v>1534</v>
      </c>
      <c r="K24" s="14">
        <v>2044</v>
      </c>
      <c r="L24" s="14">
        <v>1600</v>
      </c>
      <c r="M24" s="14">
        <v>2400</v>
      </c>
      <c r="N24" s="10">
        <f t="shared" si="0"/>
        <v>20137</v>
      </c>
    </row>
    <row r="25" spans="1:14" ht="17.399999999999999" customHeight="1" thickBot="1" x14ac:dyDescent="0.35">
      <c r="A25" s="11" t="s">
        <v>16</v>
      </c>
      <c r="B25" s="12">
        <f>+B8+B16+B23+B24</f>
        <v>23519</v>
      </c>
      <c r="C25" s="12">
        <f t="shared" ref="C25:N25" si="1">+C8+C16+C23+C24</f>
        <v>31756</v>
      </c>
      <c r="D25" s="12">
        <f t="shared" si="1"/>
        <v>30575</v>
      </c>
      <c r="E25" s="12">
        <f t="shared" si="1"/>
        <v>38325</v>
      </c>
      <c r="F25" s="12">
        <f t="shared" si="1"/>
        <v>26182</v>
      </c>
      <c r="G25" s="12">
        <f t="shared" si="1"/>
        <v>25595</v>
      </c>
      <c r="H25" s="12">
        <f t="shared" si="1"/>
        <v>23661</v>
      </c>
      <c r="I25" s="12">
        <f t="shared" si="1"/>
        <v>24288</v>
      </c>
      <c r="J25" s="12">
        <f t="shared" si="1"/>
        <v>28749</v>
      </c>
      <c r="K25" s="12">
        <f t="shared" si="1"/>
        <v>41181</v>
      </c>
      <c r="L25" s="12">
        <f t="shared" si="1"/>
        <v>27756</v>
      </c>
      <c r="M25" s="12">
        <f t="shared" si="1"/>
        <v>31184</v>
      </c>
      <c r="N25" s="12">
        <f t="shared" si="1"/>
        <v>352771</v>
      </c>
    </row>
    <row r="26" spans="1:14" ht="15" thickTop="1" x14ac:dyDescent="0.3"/>
    <row r="27" spans="1:14" x14ac:dyDescent="0.3">
      <c r="A27" t="s">
        <v>35</v>
      </c>
    </row>
  </sheetData>
  <printOptions horizontalCentered="1"/>
  <pageMargins left="0" right="0" top="0.39370078740157483" bottom="0.39370078740157483" header="0" footer="0"/>
  <pageSetup paperSize="9" scale="84" orientation="landscape" horizontalDpi="1200" verticalDpi="1200" r:id="rId1"/>
  <headerFooter>
    <oddHeader>&amp;R&amp;G</oddHeader>
    <oddFooter>&amp;CFuente: Dpto de Aduanas e II.EE, procesados por FEPEX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14DD4-7402-44F8-B57C-BD84FD1702AA}">
  <sheetPr>
    <pageSetUpPr fitToPage="1"/>
  </sheetPr>
  <dimension ref="A3:O27"/>
  <sheetViews>
    <sheetView workbookViewId="0">
      <selection activeCell="A19" sqref="A19"/>
    </sheetView>
  </sheetViews>
  <sheetFormatPr baseColWidth="10" defaultRowHeight="14.4" x14ac:dyDescent="0.3"/>
  <cols>
    <col min="1" max="1" width="23.44140625" customWidth="1"/>
  </cols>
  <sheetData>
    <row r="3" spans="1:15" ht="18" x14ac:dyDescent="0.35">
      <c r="A3" s="1" t="s">
        <v>33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ht="18" x14ac:dyDescent="0.35">
      <c r="A4" s="1" t="s">
        <v>14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</row>
    <row r="5" spans="1:15" ht="18" x14ac:dyDescent="0.35">
      <c r="A5" s="5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5" ht="18" x14ac:dyDescent="0.3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5" ht="15" thickBot="1" x14ac:dyDescent="0.35">
      <c r="A7" s="7"/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6</v>
      </c>
      <c r="H7" s="7" t="s">
        <v>7</v>
      </c>
      <c r="I7" s="7" t="s">
        <v>8</v>
      </c>
      <c r="J7" s="7" t="s">
        <v>9</v>
      </c>
      <c r="K7" s="7" t="s">
        <v>10</v>
      </c>
      <c r="L7" s="7" t="s">
        <v>11</v>
      </c>
      <c r="M7" s="7" t="s">
        <v>12</v>
      </c>
      <c r="N7" s="7" t="s">
        <v>13</v>
      </c>
    </row>
    <row r="8" spans="1:15" s="16" customFormat="1" ht="17.399999999999999" customHeight="1" thickTop="1" x14ac:dyDescent="0.3">
      <c r="A8" s="13" t="s">
        <v>17</v>
      </c>
      <c r="B8" s="14">
        <v>2033</v>
      </c>
      <c r="C8" s="14">
        <v>2247</v>
      </c>
      <c r="D8" s="14">
        <v>1797</v>
      </c>
      <c r="E8" s="14">
        <v>1935</v>
      </c>
      <c r="F8" s="14">
        <v>2321</v>
      </c>
      <c r="G8" s="14">
        <v>1390</v>
      </c>
      <c r="H8" s="14">
        <v>1173</v>
      </c>
      <c r="I8" s="14">
        <v>1719</v>
      </c>
      <c r="J8" s="14">
        <v>2084</v>
      </c>
      <c r="K8" s="14">
        <v>1622</v>
      </c>
      <c r="L8" s="14">
        <v>1809</v>
      </c>
      <c r="M8" s="14">
        <v>1606</v>
      </c>
      <c r="N8" s="10">
        <f>SUM(B8:M8)</f>
        <v>21736</v>
      </c>
      <c r="O8" s="15"/>
    </row>
    <row r="9" spans="1:15" ht="17.399999999999999" customHeight="1" x14ac:dyDescent="0.3">
      <c r="A9" s="8" t="s">
        <v>18</v>
      </c>
      <c r="B9" s="9">
        <v>1103</v>
      </c>
      <c r="C9" s="9">
        <v>940</v>
      </c>
      <c r="D9" s="9">
        <v>1353</v>
      </c>
      <c r="E9" s="9">
        <v>1118</v>
      </c>
      <c r="F9" s="9">
        <v>786</v>
      </c>
      <c r="G9" s="9">
        <v>1825</v>
      </c>
      <c r="H9" s="9">
        <v>1913</v>
      </c>
      <c r="I9" s="9">
        <v>1502</v>
      </c>
      <c r="J9" s="9">
        <v>1219</v>
      </c>
      <c r="K9" s="9">
        <v>583</v>
      </c>
      <c r="L9" s="9">
        <v>1013</v>
      </c>
      <c r="M9" s="9">
        <v>1783</v>
      </c>
      <c r="N9" s="10">
        <f t="shared" ref="N9:N24" si="0">SUM(B9:M9)</f>
        <v>15138</v>
      </c>
    </row>
    <row r="10" spans="1:15" ht="17.399999999999999" customHeight="1" x14ac:dyDescent="0.3">
      <c r="A10" s="8" t="s">
        <v>19</v>
      </c>
      <c r="B10" s="9">
        <v>1418</v>
      </c>
      <c r="C10" s="9">
        <v>3646</v>
      </c>
      <c r="D10" s="9">
        <v>6298</v>
      </c>
      <c r="E10" s="9">
        <v>1573</v>
      </c>
      <c r="F10" s="9">
        <v>1944</v>
      </c>
      <c r="G10" s="9">
        <v>746</v>
      </c>
      <c r="H10" s="9">
        <v>1010</v>
      </c>
      <c r="I10" s="9">
        <v>473</v>
      </c>
      <c r="J10" s="9">
        <v>474</v>
      </c>
      <c r="K10" s="9">
        <v>1384</v>
      </c>
      <c r="L10" s="9">
        <v>1975</v>
      </c>
      <c r="M10" s="9">
        <v>3340</v>
      </c>
      <c r="N10" s="10">
        <f t="shared" si="0"/>
        <v>24281</v>
      </c>
    </row>
    <row r="11" spans="1:15" ht="17.399999999999999" customHeight="1" x14ac:dyDescent="0.3">
      <c r="A11" t="s">
        <v>20</v>
      </c>
      <c r="B11" s="9">
        <v>25</v>
      </c>
      <c r="C11" s="9">
        <v>88</v>
      </c>
      <c r="D11" s="9">
        <v>314</v>
      </c>
      <c r="E11" s="9">
        <v>248</v>
      </c>
      <c r="F11" s="9">
        <v>314</v>
      </c>
      <c r="G11" s="9">
        <v>94</v>
      </c>
      <c r="H11" s="9">
        <v>86</v>
      </c>
      <c r="I11" s="9">
        <v>37</v>
      </c>
      <c r="J11" s="9">
        <v>256</v>
      </c>
      <c r="K11" s="9">
        <v>44</v>
      </c>
      <c r="L11" s="9">
        <v>92</v>
      </c>
      <c r="M11" s="9">
        <v>65</v>
      </c>
      <c r="N11" s="10">
        <f t="shared" si="0"/>
        <v>1663</v>
      </c>
    </row>
    <row r="12" spans="1:15" ht="17.399999999999999" customHeight="1" x14ac:dyDescent="0.3">
      <c r="A12" s="8" t="s">
        <v>21</v>
      </c>
      <c r="B12" s="9">
        <v>3302</v>
      </c>
      <c r="C12" s="9">
        <v>3920</v>
      </c>
      <c r="D12" s="9">
        <v>4974</v>
      </c>
      <c r="E12" s="9">
        <v>3612</v>
      </c>
      <c r="F12" s="9">
        <v>5795</v>
      </c>
      <c r="G12" s="9">
        <v>3462</v>
      </c>
      <c r="H12" s="9">
        <v>2254</v>
      </c>
      <c r="I12" s="9">
        <v>2607</v>
      </c>
      <c r="J12" s="9">
        <v>4034</v>
      </c>
      <c r="K12" s="9">
        <v>3973</v>
      </c>
      <c r="L12" s="9">
        <v>4930</v>
      </c>
      <c r="M12" s="9">
        <v>3142</v>
      </c>
      <c r="N12" s="10">
        <f t="shared" si="0"/>
        <v>46005</v>
      </c>
    </row>
    <row r="13" spans="1:15" ht="17.399999999999999" customHeight="1" x14ac:dyDescent="0.3">
      <c r="A13" s="8" t="s">
        <v>22</v>
      </c>
      <c r="B13" s="9">
        <v>3604</v>
      </c>
      <c r="C13" s="9">
        <v>4704</v>
      </c>
      <c r="D13" s="9">
        <v>4801</v>
      </c>
      <c r="E13" s="9">
        <v>6362</v>
      </c>
      <c r="F13" s="9">
        <v>5408</v>
      </c>
      <c r="G13" s="9">
        <v>4242</v>
      </c>
      <c r="H13" s="9">
        <v>3354</v>
      </c>
      <c r="I13" s="9">
        <v>4333</v>
      </c>
      <c r="J13" s="9">
        <v>5137</v>
      </c>
      <c r="K13" s="9">
        <v>4925</v>
      </c>
      <c r="L13" s="9">
        <v>3981</v>
      </c>
      <c r="M13" s="9">
        <v>3476</v>
      </c>
      <c r="N13" s="10">
        <f t="shared" si="0"/>
        <v>54327</v>
      </c>
    </row>
    <row r="14" spans="1:15" ht="17.399999999999999" customHeight="1" x14ac:dyDescent="0.3">
      <c r="A14" s="8" t="s">
        <v>32</v>
      </c>
      <c r="B14" s="9">
        <v>63</v>
      </c>
      <c r="C14" s="9">
        <v>116</v>
      </c>
      <c r="D14" s="9">
        <v>167</v>
      </c>
      <c r="E14" s="9">
        <v>89</v>
      </c>
      <c r="F14" s="9">
        <v>41</v>
      </c>
      <c r="G14" s="9">
        <v>76</v>
      </c>
      <c r="H14" s="9">
        <v>3</v>
      </c>
      <c r="I14" s="9">
        <v>16</v>
      </c>
      <c r="J14" s="9">
        <v>94</v>
      </c>
      <c r="K14" s="9">
        <v>74</v>
      </c>
      <c r="L14" s="9">
        <v>56</v>
      </c>
      <c r="M14" s="9">
        <v>39</v>
      </c>
      <c r="N14" s="10">
        <f t="shared" si="0"/>
        <v>834</v>
      </c>
    </row>
    <row r="15" spans="1:15" ht="17.399999999999999" customHeight="1" x14ac:dyDescent="0.3">
      <c r="A15" s="8" t="s">
        <v>23</v>
      </c>
      <c r="B15" s="9">
        <v>2654</v>
      </c>
      <c r="C15" s="9">
        <v>1892</v>
      </c>
      <c r="D15" s="9">
        <v>3789</v>
      </c>
      <c r="E15" s="9">
        <v>2583</v>
      </c>
      <c r="F15" s="9">
        <v>2838</v>
      </c>
      <c r="G15" s="9">
        <v>2460</v>
      </c>
      <c r="H15" s="9">
        <v>2442</v>
      </c>
      <c r="I15" s="9">
        <v>2701</v>
      </c>
      <c r="J15" s="9">
        <v>2549</v>
      </c>
      <c r="K15" s="9">
        <v>2277</v>
      </c>
      <c r="L15" s="9">
        <v>6479</v>
      </c>
      <c r="M15" s="9">
        <v>6586</v>
      </c>
      <c r="N15" s="10">
        <f t="shared" si="0"/>
        <v>39250</v>
      </c>
    </row>
    <row r="16" spans="1:15" s="16" customFormat="1" ht="17.399999999999999" customHeight="1" x14ac:dyDescent="0.3">
      <c r="A16" s="13" t="s">
        <v>24</v>
      </c>
      <c r="B16" s="14">
        <v>12168</v>
      </c>
      <c r="C16" s="14">
        <v>15305</v>
      </c>
      <c r="D16" s="14">
        <v>21695</v>
      </c>
      <c r="E16" s="14">
        <v>15585</v>
      </c>
      <c r="F16" s="14">
        <v>17125</v>
      </c>
      <c r="G16" s="14">
        <v>12906</v>
      </c>
      <c r="H16" s="14">
        <v>11062</v>
      </c>
      <c r="I16" s="14">
        <v>11669</v>
      </c>
      <c r="J16" s="14">
        <v>13765</v>
      </c>
      <c r="K16" s="14">
        <v>13260</v>
      </c>
      <c r="L16" s="14">
        <v>18526</v>
      </c>
      <c r="M16" s="14">
        <v>18430</v>
      </c>
      <c r="N16" s="10">
        <f t="shared" si="0"/>
        <v>181496</v>
      </c>
    </row>
    <row r="17" spans="1:14" ht="17.399999999999999" customHeight="1" x14ac:dyDescent="0.3">
      <c r="A17" s="8" t="s">
        <v>25</v>
      </c>
      <c r="B17" s="9">
        <v>833</v>
      </c>
      <c r="C17" s="9">
        <v>990</v>
      </c>
      <c r="D17" s="9">
        <v>1657</v>
      </c>
      <c r="E17" s="9">
        <v>969</v>
      </c>
      <c r="F17" s="9">
        <v>1256</v>
      </c>
      <c r="G17" s="9">
        <v>1043</v>
      </c>
      <c r="H17" s="9">
        <v>1108</v>
      </c>
      <c r="I17" s="9">
        <v>1225</v>
      </c>
      <c r="J17" s="9">
        <v>1527</v>
      </c>
      <c r="K17" s="9">
        <v>5980</v>
      </c>
      <c r="L17" s="9">
        <v>1017</v>
      </c>
      <c r="M17" s="9">
        <v>1110</v>
      </c>
      <c r="N17" s="10">
        <f t="shared" si="0"/>
        <v>18715</v>
      </c>
    </row>
    <row r="18" spans="1:14" ht="17.399999999999999" customHeight="1" x14ac:dyDescent="0.3">
      <c r="A18" s="8" t="s">
        <v>37</v>
      </c>
      <c r="B18" s="9">
        <v>3881</v>
      </c>
      <c r="C18" s="9">
        <v>6036</v>
      </c>
      <c r="D18" s="9">
        <v>4507</v>
      </c>
      <c r="E18" s="9">
        <v>6628</v>
      </c>
      <c r="F18" s="9">
        <v>3967</v>
      </c>
      <c r="G18" s="9">
        <v>3534</v>
      </c>
      <c r="H18" s="9">
        <v>3102</v>
      </c>
      <c r="I18" s="9">
        <v>3212</v>
      </c>
      <c r="J18" s="9">
        <v>3823</v>
      </c>
      <c r="K18" s="9">
        <v>7339</v>
      </c>
      <c r="L18" s="9">
        <v>3233</v>
      </c>
      <c r="M18" s="9">
        <v>3733</v>
      </c>
      <c r="N18" s="10">
        <f t="shared" si="0"/>
        <v>52995</v>
      </c>
    </row>
    <row r="19" spans="1:14" ht="17.399999999999999" customHeight="1" x14ac:dyDescent="0.3">
      <c r="A19" s="8" t="s">
        <v>26</v>
      </c>
      <c r="B19" s="9">
        <v>53</v>
      </c>
      <c r="C19" s="9">
        <v>124</v>
      </c>
      <c r="D19" s="9">
        <v>178</v>
      </c>
      <c r="E19" s="9">
        <v>115</v>
      </c>
      <c r="F19" s="9">
        <v>347</v>
      </c>
      <c r="G19" s="9">
        <v>73</v>
      </c>
      <c r="H19" s="9">
        <v>47</v>
      </c>
      <c r="I19" s="9">
        <v>53</v>
      </c>
      <c r="J19" s="9">
        <v>90</v>
      </c>
      <c r="K19" s="9">
        <v>421</v>
      </c>
      <c r="L19" s="9">
        <v>45</v>
      </c>
      <c r="M19" s="9">
        <v>80</v>
      </c>
      <c r="N19" s="10">
        <f t="shared" si="0"/>
        <v>1626</v>
      </c>
    </row>
    <row r="20" spans="1:14" ht="17.399999999999999" customHeight="1" x14ac:dyDescent="0.3">
      <c r="A20" s="8" t="s">
        <v>27</v>
      </c>
      <c r="B20" s="9">
        <v>0</v>
      </c>
      <c r="C20" s="9">
        <v>2</v>
      </c>
      <c r="D20" s="9">
        <v>8</v>
      </c>
      <c r="E20" s="9">
        <v>1</v>
      </c>
      <c r="F20" s="9">
        <v>4</v>
      </c>
      <c r="G20" s="9">
        <v>10</v>
      </c>
      <c r="H20" s="9">
        <v>8</v>
      </c>
      <c r="I20" s="9">
        <v>19</v>
      </c>
      <c r="J20" s="9">
        <v>14</v>
      </c>
      <c r="K20" s="9">
        <v>28</v>
      </c>
      <c r="L20" s="9">
        <v>3</v>
      </c>
      <c r="M20" s="9">
        <v>1</v>
      </c>
      <c r="N20" s="10">
        <f t="shared" si="0"/>
        <v>98</v>
      </c>
    </row>
    <row r="21" spans="1:14" ht="17.399999999999999" customHeight="1" x14ac:dyDescent="0.3">
      <c r="A21" s="8" t="s">
        <v>28</v>
      </c>
      <c r="B21" s="9">
        <v>436</v>
      </c>
      <c r="C21" s="9">
        <v>546</v>
      </c>
      <c r="D21" s="9">
        <v>489</v>
      </c>
      <c r="E21" s="9">
        <v>545</v>
      </c>
      <c r="F21" s="9">
        <v>555</v>
      </c>
      <c r="G21" s="9">
        <v>350</v>
      </c>
      <c r="H21" s="9">
        <v>340</v>
      </c>
      <c r="I21" s="9">
        <v>388</v>
      </c>
      <c r="J21" s="9">
        <v>581</v>
      </c>
      <c r="K21" s="9">
        <v>1174</v>
      </c>
      <c r="L21" s="9">
        <v>412</v>
      </c>
      <c r="M21" s="9">
        <v>338</v>
      </c>
      <c r="N21" s="10">
        <f t="shared" si="0"/>
        <v>6154</v>
      </c>
    </row>
    <row r="22" spans="1:14" ht="17.399999999999999" customHeight="1" x14ac:dyDescent="0.3">
      <c r="A22" s="8" t="s">
        <v>29</v>
      </c>
      <c r="B22" s="9">
        <v>3281</v>
      </c>
      <c r="C22" s="9">
        <v>4160</v>
      </c>
      <c r="D22" s="9">
        <v>5023</v>
      </c>
      <c r="E22" s="9">
        <v>4178</v>
      </c>
      <c r="F22" s="9">
        <v>5514</v>
      </c>
      <c r="G22" s="9">
        <v>4001</v>
      </c>
      <c r="H22" s="9">
        <v>3353</v>
      </c>
      <c r="I22" s="9">
        <v>3292</v>
      </c>
      <c r="J22" s="9">
        <v>5071</v>
      </c>
      <c r="K22" s="9">
        <v>7383</v>
      </c>
      <c r="L22" s="9">
        <v>4492</v>
      </c>
      <c r="M22" s="9">
        <v>3497</v>
      </c>
      <c r="N22" s="10">
        <f t="shared" si="0"/>
        <v>53245</v>
      </c>
    </row>
    <row r="23" spans="1:14" s="16" customFormat="1" ht="17.399999999999999" customHeight="1" x14ac:dyDescent="0.3">
      <c r="A23" s="13" t="s">
        <v>30</v>
      </c>
      <c r="B23" s="14">
        <v>8484</v>
      </c>
      <c r="C23" s="14">
        <v>11858</v>
      </c>
      <c r="D23" s="14">
        <v>11862</v>
      </c>
      <c r="E23" s="14">
        <v>12437</v>
      </c>
      <c r="F23" s="14">
        <v>11642</v>
      </c>
      <c r="G23" s="14">
        <v>9011</v>
      </c>
      <c r="H23" s="14">
        <v>7958</v>
      </c>
      <c r="I23" s="14">
        <v>8189</v>
      </c>
      <c r="J23" s="14">
        <v>11107</v>
      </c>
      <c r="K23" s="14">
        <v>22326</v>
      </c>
      <c r="L23" s="14">
        <v>9202</v>
      </c>
      <c r="M23" s="14">
        <v>8760</v>
      </c>
      <c r="N23" s="10">
        <f t="shared" si="0"/>
        <v>132836</v>
      </c>
    </row>
    <row r="24" spans="1:14" s="16" customFormat="1" ht="17.399999999999999" customHeight="1" x14ac:dyDescent="0.3">
      <c r="A24" s="13" t="s">
        <v>31</v>
      </c>
      <c r="B24" s="14">
        <v>1297</v>
      </c>
      <c r="C24" s="14">
        <v>1421</v>
      </c>
      <c r="D24" s="14">
        <v>2260</v>
      </c>
      <c r="E24" s="14">
        <v>1511</v>
      </c>
      <c r="F24" s="14">
        <v>1548</v>
      </c>
      <c r="G24" s="14">
        <v>1548</v>
      </c>
      <c r="H24" s="14">
        <v>1071</v>
      </c>
      <c r="I24" s="14">
        <v>1087</v>
      </c>
      <c r="J24" s="14">
        <v>1494</v>
      </c>
      <c r="K24" s="14">
        <v>2268</v>
      </c>
      <c r="L24" s="14">
        <v>2138</v>
      </c>
      <c r="M24" s="14">
        <v>1195</v>
      </c>
      <c r="N24" s="10">
        <f t="shared" si="0"/>
        <v>18838</v>
      </c>
    </row>
    <row r="25" spans="1:14" ht="17.399999999999999" customHeight="1" thickBot="1" x14ac:dyDescent="0.35">
      <c r="A25" s="11" t="s">
        <v>16</v>
      </c>
      <c r="B25" s="12">
        <f>+B8+B16+B23+B24</f>
        <v>23982</v>
      </c>
      <c r="C25" s="12">
        <f t="shared" ref="C25:N25" si="1">+C8+C16+C23+C24</f>
        <v>30831</v>
      </c>
      <c r="D25" s="12">
        <f t="shared" si="1"/>
        <v>37614</v>
      </c>
      <c r="E25" s="12">
        <f t="shared" si="1"/>
        <v>31468</v>
      </c>
      <c r="F25" s="12">
        <f t="shared" si="1"/>
        <v>32636</v>
      </c>
      <c r="G25" s="12">
        <f t="shared" si="1"/>
        <v>24855</v>
      </c>
      <c r="H25" s="12">
        <f t="shared" si="1"/>
        <v>21264</v>
      </c>
      <c r="I25" s="12">
        <f t="shared" si="1"/>
        <v>22664</v>
      </c>
      <c r="J25" s="12">
        <f t="shared" si="1"/>
        <v>28450</v>
      </c>
      <c r="K25" s="12">
        <f t="shared" si="1"/>
        <v>39476</v>
      </c>
      <c r="L25" s="12">
        <f t="shared" si="1"/>
        <v>31675</v>
      </c>
      <c r="M25" s="12">
        <f t="shared" si="1"/>
        <v>29991</v>
      </c>
      <c r="N25" s="12">
        <f t="shared" si="1"/>
        <v>354906</v>
      </c>
    </row>
    <row r="26" spans="1:14" ht="15" thickTop="1" x14ac:dyDescent="0.3"/>
    <row r="27" spans="1:14" x14ac:dyDescent="0.3">
      <c r="A27" t="s">
        <v>35</v>
      </c>
    </row>
  </sheetData>
  <printOptions horizontalCentered="1"/>
  <pageMargins left="0" right="0" top="0.39370078740157483" bottom="0.39370078740157483" header="0" footer="0"/>
  <pageSetup paperSize="9" scale="84" orientation="landscape" horizontalDpi="1200" verticalDpi="1200" r:id="rId1"/>
  <headerFooter>
    <oddHeader>&amp;R&amp;G</oddHeader>
    <oddFooter>&amp;CFuente: Dpto de Aduanas e II.EE, procesados por FEPEX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30F78-8A14-45A1-93FE-23EAA301BAEA}">
  <sheetPr>
    <pageSetUpPr fitToPage="1"/>
  </sheetPr>
  <dimension ref="A3:O27"/>
  <sheetViews>
    <sheetView tabSelected="1" workbookViewId="0">
      <selection activeCell="A19" sqref="A19"/>
    </sheetView>
  </sheetViews>
  <sheetFormatPr baseColWidth="10" defaultRowHeight="14.4" x14ac:dyDescent="0.3"/>
  <cols>
    <col min="1" max="1" width="23.44140625" customWidth="1"/>
  </cols>
  <sheetData>
    <row r="3" spans="1:15" ht="18" x14ac:dyDescent="0.35">
      <c r="A3" s="1" t="s">
        <v>33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ht="18" x14ac:dyDescent="0.35">
      <c r="A4" s="1" t="s">
        <v>34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</row>
    <row r="5" spans="1:15" ht="18" x14ac:dyDescent="0.35">
      <c r="A5" s="5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5" ht="18" x14ac:dyDescent="0.3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5" ht="15" thickBot="1" x14ac:dyDescent="0.35">
      <c r="A7" s="7"/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6</v>
      </c>
      <c r="H7" s="7" t="s">
        <v>7</v>
      </c>
      <c r="I7" s="7" t="s">
        <v>8</v>
      </c>
      <c r="J7" s="7" t="s">
        <v>9</v>
      </c>
      <c r="K7" s="7" t="s">
        <v>10</v>
      </c>
      <c r="L7" s="7" t="s">
        <v>11</v>
      </c>
      <c r="M7" s="7" t="s">
        <v>12</v>
      </c>
      <c r="N7" s="7" t="s">
        <v>13</v>
      </c>
    </row>
    <row r="8" spans="1:15" s="16" customFormat="1" ht="17.399999999999999" customHeight="1" thickTop="1" x14ac:dyDescent="0.3">
      <c r="A8" s="13" t="s">
        <v>17</v>
      </c>
      <c r="B8" s="14">
        <v>1935</v>
      </c>
      <c r="C8" s="14">
        <v>2431</v>
      </c>
      <c r="D8" s="14">
        <v>1051</v>
      </c>
      <c r="E8" s="14">
        <v>2191</v>
      </c>
      <c r="F8" s="14">
        <v>1376</v>
      </c>
      <c r="G8" s="14">
        <v>1219</v>
      </c>
      <c r="H8" s="14">
        <v>1431</v>
      </c>
      <c r="I8" s="14">
        <v>1798</v>
      </c>
      <c r="J8" s="14">
        <v>1746</v>
      </c>
      <c r="K8" s="14">
        <v>1788</v>
      </c>
      <c r="L8" s="14">
        <v>1526</v>
      </c>
      <c r="M8" s="14">
        <v>1585</v>
      </c>
      <c r="N8" s="10">
        <f>SUM(B8:M8)</f>
        <v>20077</v>
      </c>
      <c r="O8" s="15"/>
    </row>
    <row r="9" spans="1:15" ht="17.399999999999999" customHeight="1" x14ac:dyDescent="0.3">
      <c r="A9" s="8" t="s">
        <v>18</v>
      </c>
      <c r="B9" s="9">
        <v>1108</v>
      </c>
      <c r="C9" s="9">
        <v>977</v>
      </c>
      <c r="D9" s="9">
        <v>890</v>
      </c>
      <c r="E9" s="9">
        <v>2201</v>
      </c>
      <c r="F9" s="9">
        <v>1025</v>
      </c>
      <c r="G9" s="9">
        <v>1352</v>
      </c>
      <c r="H9" s="9">
        <v>2001</v>
      </c>
      <c r="I9" s="9">
        <v>1047</v>
      </c>
      <c r="J9" s="9">
        <v>618</v>
      </c>
      <c r="K9" s="9">
        <v>1315</v>
      </c>
      <c r="L9" s="9">
        <v>767</v>
      </c>
      <c r="M9" s="9">
        <v>898</v>
      </c>
      <c r="N9" s="10">
        <f t="shared" ref="N9:N24" si="0">SUM(B9:M9)</f>
        <v>14199</v>
      </c>
    </row>
    <row r="10" spans="1:15" ht="17.399999999999999" customHeight="1" x14ac:dyDescent="0.3">
      <c r="A10" s="8" t="s">
        <v>19</v>
      </c>
      <c r="B10" s="9">
        <v>672</v>
      </c>
      <c r="C10" s="9">
        <v>4051</v>
      </c>
      <c r="D10" s="9">
        <v>4161</v>
      </c>
      <c r="E10" s="9">
        <v>2328</v>
      </c>
      <c r="F10" s="9">
        <v>1113</v>
      </c>
      <c r="G10" s="9">
        <v>678</v>
      </c>
      <c r="H10" s="9">
        <v>427</v>
      </c>
      <c r="I10" s="9">
        <v>430</v>
      </c>
      <c r="J10" s="9">
        <v>465</v>
      </c>
      <c r="K10" s="9">
        <v>1074</v>
      </c>
      <c r="L10" s="9">
        <v>1349</v>
      </c>
      <c r="M10" s="9">
        <v>5574</v>
      </c>
      <c r="N10" s="10">
        <f t="shared" si="0"/>
        <v>22322</v>
      </c>
    </row>
    <row r="11" spans="1:15" ht="17.399999999999999" customHeight="1" x14ac:dyDescent="0.3">
      <c r="A11" t="s">
        <v>20</v>
      </c>
      <c r="B11" s="9">
        <v>73</v>
      </c>
      <c r="C11" s="9">
        <v>234</v>
      </c>
      <c r="D11" s="9">
        <v>212</v>
      </c>
      <c r="E11" s="9">
        <v>403</v>
      </c>
      <c r="F11" s="9">
        <v>296</v>
      </c>
      <c r="G11" s="9">
        <v>100</v>
      </c>
      <c r="H11" s="9">
        <v>73</v>
      </c>
      <c r="I11" s="9">
        <v>83</v>
      </c>
      <c r="J11" s="9">
        <v>119</v>
      </c>
      <c r="K11" s="9">
        <v>97</v>
      </c>
      <c r="L11" s="9">
        <v>67</v>
      </c>
      <c r="M11" s="9">
        <v>17</v>
      </c>
      <c r="N11" s="10">
        <f t="shared" si="0"/>
        <v>1774</v>
      </c>
    </row>
    <row r="12" spans="1:15" ht="17.399999999999999" customHeight="1" x14ac:dyDescent="0.3">
      <c r="A12" s="8" t="s">
        <v>21</v>
      </c>
      <c r="B12" s="9">
        <v>3133</v>
      </c>
      <c r="C12" s="9">
        <v>3681</v>
      </c>
      <c r="D12" s="9">
        <v>4017</v>
      </c>
      <c r="E12" s="9">
        <v>5046</v>
      </c>
      <c r="F12" s="9">
        <v>3750</v>
      </c>
      <c r="G12" s="9">
        <v>2733</v>
      </c>
      <c r="H12" s="9">
        <v>2880</v>
      </c>
      <c r="I12" s="9">
        <v>2714</v>
      </c>
      <c r="J12" s="9">
        <v>3840</v>
      </c>
      <c r="K12" s="9">
        <v>3739</v>
      </c>
      <c r="L12" s="9">
        <v>4632</v>
      </c>
      <c r="M12" s="9">
        <v>3921</v>
      </c>
      <c r="N12" s="10">
        <f t="shared" si="0"/>
        <v>44086</v>
      </c>
    </row>
    <row r="13" spans="1:15" ht="17.399999999999999" customHeight="1" x14ac:dyDescent="0.3">
      <c r="A13" s="8" t="s">
        <v>22</v>
      </c>
      <c r="B13" s="9">
        <v>3857</v>
      </c>
      <c r="C13" s="9">
        <v>5243</v>
      </c>
      <c r="D13" s="9">
        <v>4428</v>
      </c>
      <c r="E13" s="9">
        <v>7671</v>
      </c>
      <c r="F13" s="9">
        <v>4889</v>
      </c>
      <c r="G13" s="9">
        <v>3559</v>
      </c>
      <c r="H13" s="9">
        <v>3318</v>
      </c>
      <c r="I13" s="9">
        <v>3866</v>
      </c>
      <c r="J13" s="9">
        <v>4722</v>
      </c>
      <c r="K13" s="9">
        <v>4292</v>
      </c>
      <c r="L13" s="9">
        <v>5292</v>
      </c>
      <c r="M13" s="9">
        <v>3619</v>
      </c>
      <c r="N13" s="10">
        <f t="shared" si="0"/>
        <v>54756</v>
      </c>
    </row>
    <row r="14" spans="1:15" ht="17.399999999999999" customHeight="1" x14ac:dyDescent="0.3">
      <c r="A14" s="8" t="s">
        <v>32</v>
      </c>
      <c r="B14" s="9">
        <v>31</v>
      </c>
      <c r="C14" s="9">
        <v>84</v>
      </c>
      <c r="D14" s="9">
        <v>134</v>
      </c>
      <c r="E14" s="9">
        <v>75</v>
      </c>
      <c r="F14" s="9">
        <v>16</v>
      </c>
      <c r="G14" s="9">
        <v>11</v>
      </c>
      <c r="H14" s="9">
        <v>5</v>
      </c>
      <c r="I14" s="9">
        <v>18</v>
      </c>
      <c r="J14" s="9">
        <v>52</v>
      </c>
      <c r="K14" s="9">
        <v>58</v>
      </c>
      <c r="L14" s="9">
        <v>132</v>
      </c>
      <c r="M14" s="9">
        <v>59</v>
      </c>
      <c r="N14" s="10">
        <f t="shared" si="0"/>
        <v>675</v>
      </c>
    </row>
    <row r="15" spans="1:15" ht="17.399999999999999" customHeight="1" x14ac:dyDescent="0.3">
      <c r="A15" s="8" t="s">
        <v>23</v>
      </c>
      <c r="B15" s="9">
        <v>1638</v>
      </c>
      <c r="C15" s="9">
        <v>1606</v>
      </c>
      <c r="D15" s="9">
        <v>3474</v>
      </c>
      <c r="E15" s="9">
        <v>3554</v>
      </c>
      <c r="F15" s="9">
        <v>3057</v>
      </c>
      <c r="G15" s="9">
        <v>2587</v>
      </c>
      <c r="H15" s="9">
        <v>3685</v>
      </c>
      <c r="I15" s="9">
        <v>2982</v>
      </c>
      <c r="J15" s="9">
        <v>2363</v>
      </c>
      <c r="K15" s="9">
        <v>2471</v>
      </c>
      <c r="L15" s="9">
        <v>3376</v>
      </c>
      <c r="M15" s="9">
        <v>5452</v>
      </c>
      <c r="N15" s="10">
        <f t="shared" si="0"/>
        <v>36245</v>
      </c>
    </row>
    <row r="16" spans="1:15" s="16" customFormat="1" ht="17.399999999999999" customHeight="1" x14ac:dyDescent="0.3">
      <c r="A16" s="13" t="s">
        <v>24</v>
      </c>
      <c r="B16" s="14">
        <v>10512</v>
      </c>
      <c r="C16" s="14">
        <v>15877</v>
      </c>
      <c r="D16" s="14">
        <v>17316</v>
      </c>
      <c r="E16" s="14">
        <v>21277</v>
      </c>
      <c r="F16" s="14">
        <v>14147</v>
      </c>
      <c r="G16" s="14">
        <v>11019</v>
      </c>
      <c r="H16" s="14">
        <v>12391</v>
      </c>
      <c r="I16" s="14">
        <v>11140</v>
      </c>
      <c r="J16" s="14">
        <v>12179</v>
      </c>
      <c r="K16" s="14">
        <v>13046</v>
      </c>
      <c r="L16" s="14">
        <v>15614</v>
      </c>
      <c r="M16" s="14">
        <v>19540</v>
      </c>
      <c r="N16" s="10">
        <f t="shared" si="0"/>
        <v>174058</v>
      </c>
    </row>
    <row r="17" spans="1:14" ht="17.399999999999999" customHeight="1" x14ac:dyDescent="0.3">
      <c r="A17" s="8" t="s">
        <v>25</v>
      </c>
      <c r="B17" s="9">
        <v>1119</v>
      </c>
      <c r="C17" s="9">
        <v>998</v>
      </c>
      <c r="D17" s="9">
        <v>1951</v>
      </c>
      <c r="E17" s="9">
        <v>1221</v>
      </c>
      <c r="F17" s="9">
        <v>1415</v>
      </c>
      <c r="G17" s="9">
        <v>1271</v>
      </c>
      <c r="H17" s="9">
        <v>1301</v>
      </c>
      <c r="I17" s="9">
        <v>1555</v>
      </c>
      <c r="J17" s="9">
        <v>2121</v>
      </c>
      <c r="K17" s="9">
        <v>5773</v>
      </c>
      <c r="L17" s="9">
        <v>1597</v>
      </c>
      <c r="M17" s="9">
        <v>1801</v>
      </c>
      <c r="N17" s="10">
        <f t="shared" si="0"/>
        <v>22123</v>
      </c>
    </row>
    <row r="18" spans="1:14" ht="17.399999999999999" customHeight="1" x14ac:dyDescent="0.3">
      <c r="A18" s="8" t="s">
        <v>37</v>
      </c>
      <c r="B18" s="9">
        <v>4774</v>
      </c>
      <c r="C18" s="9">
        <v>6903</v>
      </c>
      <c r="D18" s="9">
        <v>5140</v>
      </c>
      <c r="E18" s="9">
        <v>7468</v>
      </c>
      <c r="F18" s="9">
        <v>5172</v>
      </c>
      <c r="G18" s="9">
        <v>4122</v>
      </c>
      <c r="H18" s="9">
        <v>3886</v>
      </c>
      <c r="I18" s="9">
        <v>3889</v>
      </c>
      <c r="J18" s="9">
        <v>4596</v>
      </c>
      <c r="K18" s="9">
        <v>8186</v>
      </c>
      <c r="L18" s="9">
        <v>4015</v>
      </c>
      <c r="M18" s="9">
        <v>4518</v>
      </c>
      <c r="N18" s="10">
        <f t="shared" si="0"/>
        <v>62669</v>
      </c>
    </row>
    <row r="19" spans="1:14" ht="17.399999999999999" customHeight="1" x14ac:dyDescent="0.3">
      <c r="A19" s="8" t="s">
        <v>26</v>
      </c>
      <c r="B19" s="9">
        <v>56</v>
      </c>
      <c r="C19" s="9">
        <v>168</v>
      </c>
      <c r="D19" s="9">
        <v>144</v>
      </c>
      <c r="E19" s="9">
        <v>137</v>
      </c>
      <c r="F19" s="9">
        <v>157</v>
      </c>
      <c r="G19" s="9">
        <v>72</v>
      </c>
      <c r="H19" s="9">
        <v>82</v>
      </c>
      <c r="I19" s="9">
        <v>114</v>
      </c>
      <c r="J19" s="9">
        <v>95</v>
      </c>
      <c r="K19" s="9">
        <v>380</v>
      </c>
      <c r="L19" s="9">
        <v>70</v>
      </c>
      <c r="M19" s="9">
        <v>87</v>
      </c>
      <c r="N19" s="10">
        <f t="shared" si="0"/>
        <v>1562</v>
      </c>
    </row>
    <row r="20" spans="1:14" ht="17.399999999999999" customHeight="1" x14ac:dyDescent="0.3">
      <c r="A20" s="8" t="s">
        <v>27</v>
      </c>
      <c r="B20" s="9">
        <v>1</v>
      </c>
      <c r="C20" s="9">
        <v>0</v>
      </c>
      <c r="D20" s="9">
        <v>5</v>
      </c>
      <c r="E20" s="9">
        <v>2</v>
      </c>
      <c r="F20" s="9">
        <v>7</v>
      </c>
      <c r="G20" s="9">
        <v>4</v>
      </c>
      <c r="H20" s="9">
        <v>14</v>
      </c>
      <c r="I20" s="9">
        <v>13</v>
      </c>
      <c r="J20" s="9">
        <v>16</v>
      </c>
      <c r="K20" s="9">
        <v>23</v>
      </c>
      <c r="L20" s="9">
        <v>2</v>
      </c>
      <c r="M20" s="9">
        <v>1</v>
      </c>
      <c r="N20" s="10">
        <f t="shared" si="0"/>
        <v>88</v>
      </c>
    </row>
    <row r="21" spans="1:14" ht="17.399999999999999" customHeight="1" x14ac:dyDescent="0.3">
      <c r="A21" s="8" t="s">
        <v>28</v>
      </c>
      <c r="B21" s="9">
        <v>534</v>
      </c>
      <c r="C21" s="9">
        <v>491</v>
      </c>
      <c r="D21" s="9">
        <v>575</v>
      </c>
      <c r="E21" s="9">
        <v>597</v>
      </c>
      <c r="F21" s="9">
        <v>694</v>
      </c>
      <c r="G21" s="9">
        <v>571</v>
      </c>
      <c r="H21" s="9">
        <v>589</v>
      </c>
      <c r="I21" s="9">
        <v>645</v>
      </c>
      <c r="J21" s="9">
        <v>807</v>
      </c>
      <c r="K21" s="9">
        <v>1344</v>
      </c>
      <c r="L21" s="9">
        <v>569</v>
      </c>
      <c r="M21" s="9">
        <v>436</v>
      </c>
      <c r="N21" s="10">
        <f t="shared" si="0"/>
        <v>7852</v>
      </c>
    </row>
    <row r="22" spans="1:14" ht="17.399999999999999" customHeight="1" x14ac:dyDescent="0.3">
      <c r="A22" s="8" t="s">
        <v>29</v>
      </c>
      <c r="B22" s="9">
        <v>3428</v>
      </c>
      <c r="C22" s="9">
        <v>4601</v>
      </c>
      <c r="D22" s="9">
        <v>5252</v>
      </c>
      <c r="E22" s="9">
        <v>5650</v>
      </c>
      <c r="F22" s="9">
        <v>6455</v>
      </c>
      <c r="G22" s="9">
        <v>4965</v>
      </c>
      <c r="H22" s="9">
        <v>4248</v>
      </c>
      <c r="I22" s="9">
        <v>4193</v>
      </c>
      <c r="J22" s="9">
        <v>6596</v>
      </c>
      <c r="K22" s="9">
        <v>8789</v>
      </c>
      <c r="L22" s="9">
        <v>4753</v>
      </c>
      <c r="M22" s="9">
        <v>3992</v>
      </c>
      <c r="N22" s="10">
        <f t="shared" si="0"/>
        <v>62922</v>
      </c>
    </row>
    <row r="23" spans="1:14" s="16" customFormat="1" ht="17.399999999999999" customHeight="1" x14ac:dyDescent="0.3">
      <c r="A23" s="13" t="s">
        <v>30</v>
      </c>
      <c r="B23" s="14">
        <v>9913</v>
      </c>
      <c r="C23" s="14">
        <v>13162</v>
      </c>
      <c r="D23" s="14">
        <v>13067</v>
      </c>
      <c r="E23" s="14">
        <v>15075</v>
      </c>
      <c r="F23" s="14">
        <v>13901</v>
      </c>
      <c r="G23" s="14">
        <v>11007</v>
      </c>
      <c r="H23" s="14">
        <v>10122</v>
      </c>
      <c r="I23" s="14">
        <v>10410</v>
      </c>
      <c r="J23" s="14">
        <v>14231</v>
      </c>
      <c r="K23" s="14">
        <v>24494</v>
      </c>
      <c r="L23" s="14">
        <v>11005</v>
      </c>
      <c r="M23" s="14">
        <v>10834</v>
      </c>
      <c r="N23" s="10">
        <f t="shared" si="0"/>
        <v>157221</v>
      </c>
    </row>
    <row r="24" spans="1:14" s="16" customFormat="1" ht="17.399999999999999" customHeight="1" x14ac:dyDescent="0.3">
      <c r="A24" s="13" t="s">
        <v>31</v>
      </c>
      <c r="B24" s="14">
        <v>1036</v>
      </c>
      <c r="C24" s="14">
        <v>1541</v>
      </c>
      <c r="D24" s="14">
        <v>1966</v>
      </c>
      <c r="E24" s="14">
        <v>2099</v>
      </c>
      <c r="F24" s="14">
        <v>1644</v>
      </c>
      <c r="G24" s="14">
        <v>854</v>
      </c>
      <c r="H24" s="14">
        <v>995</v>
      </c>
      <c r="I24" s="14">
        <v>1257</v>
      </c>
      <c r="J24" s="14">
        <v>1364</v>
      </c>
      <c r="K24" s="14">
        <v>2004</v>
      </c>
      <c r="L24" s="14">
        <v>1794</v>
      </c>
      <c r="M24" s="14">
        <v>1367</v>
      </c>
      <c r="N24" s="10">
        <f t="shared" si="0"/>
        <v>17921</v>
      </c>
    </row>
    <row r="25" spans="1:14" ht="17.399999999999999" customHeight="1" thickBot="1" x14ac:dyDescent="0.35">
      <c r="A25" s="11" t="s">
        <v>16</v>
      </c>
      <c r="B25" s="12">
        <f>+B8+B16+B23+B24</f>
        <v>23396</v>
      </c>
      <c r="C25" s="12">
        <f t="shared" ref="C25:N25" si="1">+C8+C16+C23+C24</f>
        <v>33011</v>
      </c>
      <c r="D25" s="12">
        <f t="shared" si="1"/>
        <v>33400</v>
      </c>
      <c r="E25" s="12">
        <f t="shared" si="1"/>
        <v>40642</v>
      </c>
      <c r="F25" s="12">
        <f t="shared" si="1"/>
        <v>31068</v>
      </c>
      <c r="G25" s="12">
        <f t="shared" si="1"/>
        <v>24099</v>
      </c>
      <c r="H25" s="12">
        <f t="shared" si="1"/>
        <v>24939</v>
      </c>
      <c r="I25" s="12">
        <f t="shared" si="1"/>
        <v>24605</v>
      </c>
      <c r="J25" s="12">
        <f t="shared" si="1"/>
        <v>29520</v>
      </c>
      <c r="K25" s="12">
        <f t="shared" si="1"/>
        <v>41332</v>
      </c>
      <c r="L25" s="12">
        <f t="shared" si="1"/>
        <v>29939</v>
      </c>
      <c r="M25" s="12">
        <f t="shared" si="1"/>
        <v>33326</v>
      </c>
      <c r="N25" s="12">
        <f t="shared" si="1"/>
        <v>369277</v>
      </c>
    </row>
    <row r="26" spans="1:14" ht="15" thickTop="1" x14ac:dyDescent="0.3"/>
    <row r="27" spans="1:14" x14ac:dyDescent="0.3">
      <c r="A27" t="s">
        <v>36</v>
      </c>
    </row>
  </sheetData>
  <printOptions horizontalCentered="1"/>
  <pageMargins left="0" right="0" top="0.39370078740157483" bottom="0.39370078740157483" header="0" footer="0"/>
  <pageSetup paperSize="9" scale="84" orientation="landscape" horizontalDpi="1200" verticalDpi="1200" r:id="rId1"/>
  <headerFooter>
    <oddHeader>&amp;R&amp;G</oddHeader>
    <oddFooter>&amp;CFuente: Dpto de Aduanas e II.EE, procesados por FEPEX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c8d0f-581f-4acd-81ee-e49e8524fb2d" xsi:nil="true"/>
    <lcf76f155ced4ddcb4097134ff3c332f xmlns="03237528-d277-4a47-b3f2-ade3aeb2044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6ABD730D322294FB1F003CC5BAE91E9" ma:contentTypeVersion="18" ma:contentTypeDescription="Crear nuevo documento." ma:contentTypeScope="" ma:versionID="6b3bc56d42cc13745dd08a9418e59fe9">
  <xsd:schema xmlns:xsd="http://www.w3.org/2001/XMLSchema" xmlns:xs="http://www.w3.org/2001/XMLSchema" xmlns:p="http://schemas.microsoft.com/office/2006/metadata/properties" xmlns:ns2="85ec8d0f-581f-4acd-81ee-e49e8524fb2d" xmlns:ns3="03237528-d277-4a47-b3f2-ade3aeb20446" targetNamespace="http://schemas.microsoft.com/office/2006/metadata/properties" ma:root="true" ma:fieldsID="01b584a2c33248ebde664654151c3211" ns2:_="" ns3:_="">
    <xsd:import namespace="85ec8d0f-581f-4acd-81ee-e49e8524fb2d"/>
    <xsd:import namespace="03237528-d277-4a47-b3f2-ade3aeb204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c8d0f-581f-4acd-81ee-e49e8524fb2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2e05d22-e67c-4713-8582-b44421ebcf8f}" ma:internalName="TaxCatchAll" ma:showField="CatchAllData" ma:web="85ec8d0f-581f-4acd-81ee-e49e8524fb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37528-d277-4a47-b3f2-ade3aeb204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b3fc8a12-119b-4fc8-a7e2-583afe0fd6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426244-5FA6-4F7E-9A9B-6130F828B8AB}">
  <ds:schemaRefs>
    <ds:schemaRef ds:uri="http://schemas.microsoft.com/office/2006/metadata/properties"/>
    <ds:schemaRef ds:uri="http://schemas.microsoft.com/office/infopath/2007/PartnerControls"/>
    <ds:schemaRef ds:uri="85ec8d0f-581f-4acd-81ee-e49e8524fb2d"/>
    <ds:schemaRef ds:uri="03237528-d277-4a47-b3f2-ade3aeb20446"/>
  </ds:schemaRefs>
</ds:datastoreItem>
</file>

<file path=customXml/itemProps2.xml><?xml version="1.0" encoding="utf-8"?>
<ds:datastoreItem xmlns:ds="http://schemas.openxmlformats.org/officeDocument/2006/customXml" ds:itemID="{377A78F1-D6E3-40D0-AA1C-E1692683FA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A757AF-90CF-4A9E-B67A-B7BA957605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ec8d0f-581f-4acd-81ee-e49e8524fb2d"/>
    <ds:schemaRef ds:uri="03237528-d277-4a47-b3f2-ade3aeb204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FEPEX - Ana Isabel Jiménez Juárez</dc:creator>
  <cp:lastModifiedBy>FEPEX - Ana Isabel Jiménez Juárez</cp:lastModifiedBy>
  <cp:lastPrinted>2023-05-18T12:00:19Z</cp:lastPrinted>
  <dcterms:created xsi:type="dcterms:W3CDTF">2023-05-12T08:20:08Z</dcterms:created>
  <dcterms:modified xsi:type="dcterms:W3CDTF">2025-03-05T11:15:41Z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0x01010096ABD730D322294FB1F003CC5BAE91E9</vt:lpwstr>
  </property>
</Properties>
</file>